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B. INDO" sheetId="1" r:id="rId1"/>
    <sheet name="etika Farmasi" sheetId="2" r:id="rId2"/>
    <sheet name="PAK" sheetId="3" r:id="rId3"/>
    <sheet name="Pancasil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<sst xmlns="http://schemas.openxmlformats.org/spreadsheetml/2006/main" count="378" uniqueCount="140">
  <si>
    <t>REKAP NILAI UAS SEMESTER IV TAHUN 2024/2025</t>
  </si>
  <si>
    <t>MATKUL :  BAHASA INDONESIA</t>
  </si>
  <si>
    <t xml:space="preserve">NO. </t>
  </si>
  <si>
    <t>NAMA</t>
  </si>
  <si>
    <t>NIM</t>
  </si>
  <si>
    <t>UTS (25 %)</t>
  </si>
  <si>
    <t>UAS (25 %)</t>
  </si>
  <si>
    <t>KEHADIRAN (10 %)</t>
  </si>
  <si>
    <t>PRAKTIKUM (40 %)</t>
  </si>
  <si>
    <t>KUMULATIF</t>
  </si>
  <si>
    <t>NILAI HURUF</t>
  </si>
  <si>
    <t>KEISA PAYOLA SICANIA</t>
  </si>
  <si>
    <t>A</t>
  </si>
  <si>
    <t>ASNAYA AYYASY RAHMADHANI</t>
  </si>
  <si>
    <t>CITRA FARAH DIANA SIMATUPANG</t>
  </si>
  <si>
    <t>MUTIARA LAILA AZIZAH</t>
  </si>
  <si>
    <t>BELLA FERNANDA SUKIRNO</t>
  </si>
  <si>
    <t>PUSPANING TYAS</t>
  </si>
  <si>
    <t>AMALIA ZDULFIATI DULMANAN</t>
  </si>
  <si>
    <t>DEVI FEBRIELLA</t>
  </si>
  <si>
    <t>YAKOBUS GALTI MARIONO</t>
  </si>
  <si>
    <t>FARAH NUR RAHADATUL AISY</t>
  </si>
  <si>
    <t>NADHIFA RIZQ RAISSA PUTERI</t>
  </si>
  <si>
    <t>CALISTA KUSUMA PUTRI</t>
  </si>
  <si>
    <t>RAHMADANI TIRTA NINGRUM</t>
  </si>
  <si>
    <t>STEFANI PRIHANINGRUM</t>
  </si>
  <si>
    <t>RIZKY AMANDA</t>
  </si>
  <si>
    <t>TAUFIQ RAHMADHI</t>
  </si>
  <si>
    <t>DENDY SETYAWAN</t>
  </si>
  <si>
    <t>NO.</t>
  </si>
  <si>
    <t xml:space="preserve">NAMA </t>
  </si>
  <si>
    <t>NAZIL AFANI</t>
  </si>
  <si>
    <t>AHYAR BASRI</t>
  </si>
  <si>
    <t>RISKA WIDIYANI</t>
  </si>
  <si>
    <t>NYIMAS FLORA RAMADHANI</t>
  </si>
  <si>
    <t>SRI RIZKI AGUSTIN ZAHARA</t>
  </si>
  <si>
    <t>FRIESKA NATASYA DEWI NASUTION</t>
  </si>
  <si>
    <t>NABILA TIAN KHAIRUNNISA</t>
  </si>
  <si>
    <t>KEYSA SALSABILLA</t>
  </si>
  <si>
    <t>MICHAEL NENDRANUS GLEKO</t>
  </si>
  <si>
    <t>NAZWA ARINDRA FAHLUPI</t>
  </si>
  <si>
    <t>YUSTINA SESILIA OSE BUSAR WUWUR</t>
  </si>
  <si>
    <t>URFANI MARIETA WIBOWO</t>
  </si>
  <si>
    <t>MOCH ARIEF FAKHRUDIN</t>
  </si>
  <si>
    <t>TEGAR AZIZ NUGROHO</t>
  </si>
  <si>
    <t>ANISYA PUTRI MAHARANI</t>
  </si>
  <si>
    <t>ANNISA FARAH NURJANAH</t>
  </si>
  <si>
    <t>VAISYA NIRMALA RACHMADANI</t>
  </si>
  <si>
    <t>JULIAN NANTA</t>
  </si>
  <si>
    <t>JESICA CORNELIA ANGGELINA PANDIANGAN</t>
  </si>
  <si>
    <t xml:space="preserve"> Bantul, 30 Januari 2026</t>
  </si>
  <si>
    <t xml:space="preserve"> Dosen Pengampu</t>
  </si>
  <si>
    <t>apt. Drs. Nur Abdul Goni, MSi.</t>
  </si>
  <si>
    <t>REKAP NILAI UAS SEMESTER III TAHUN 2025/2026</t>
  </si>
  <si>
    <t>MATKUL :  Etika Profesi Farmasi</t>
  </si>
  <si>
    <t>Carola Verlyta</t>
  </si>
  <si>
    <t>Welda Alfriameika Gustianda</t>
  </si>
  <si>
    <t>Niken Ayu Kanaya Gumanto</t>
  </si>
  <si>
    <t>Irvan Sena Jati Pamungkas</t>
  </si>
  <si>
    <t>Jazmine Aufa Ade Utama</t>
  </si>
  <si>
    <t>Siti Asyiah Sidiq Arofah</t>
  </si>
  <si>
    <t>Ravita Anggreini</t>
  </si>
  <si>
    <t>Aditya Yulia Hapsari</t>
  </si>
  <si>
    <t>Mutiara Adi Putri Butar Butar</t>
  </si>
  <si>
    <t>B</t>
  </si>
  <si>
    <t>Elsa Ardhya Brilliant</t>
  </si>
  <si>
    <t>Andini Siswandari</t>
  </si>
  <si>
    <t>Zitaya Yasmin Saputri</t>
  </si>
  <si>
    <t>Shafira Dini Apriliani</t>
  </si>
  <si>
    <t>Nafizha Arum Anindhita</t>
  </si>
  <si>
    <t>Dipika Zalfa Dhiya</t>
  </si>
  <si>
    <t>Akhmad Satria Bagus Saputro</t>
  </si>
  <si>
    <t>Devis Yosep Kartika</t>
  </si>
  <si>
    <t>TUGAS (40 %)</t>
  </si>
  <si>
    <t>Zulhaji BJ</t>
  </si>
  <si>
    <t>Riki Sahilarahma</t>
  </si>
  <si>
    <t>Azhyra Berliana Putri Maharani</t>
  </si>
  <si>
    <t>Nurwafya Dalillah</t>
  </si>
  <si>
    <t>Ajeng Zalfaa Mawidya Wibowo</t>
  </si>
  <si>
    <t>Meutya Sari Devi Fokatea</t>
  </si>
  <si>
    <t>Vidya Fanny Azzahra</t>
  </si>
  <si>
    <t>Jasmine Isnaina Pitri</t>
  </si>
  <si>
    <t>Novila Rizki Pravinda</t>
  </si>
  <si>
    <t>Risqi Tri Kusuma Daru</t>
  </si>
  <si>
    <t>Ririn Dwi Ariani</t>
  </si>
  <si>
    <t>Etykah Mayah Sari Lase</t>
  </si>
  <si>
    <t>Cintya Dewi Ayu Mianda</t>
  </si>
  <si>
    <t>Lulu Osita Febrianti</t>
  </si>
  <si>
    <t>Nurina Zharfa Azizah</t>
  </si>
  <si>
    <t>Fauzy Hendra Maulana</t>
  </si>
  <si>
    <t>Rama A'an Susanto</t>
  </si>
  <si>
    <t>Arga Molda Pratama</t>
  </si>
  <si>
    <t>Khoirun Nisa Fadlina Susanto</t>
  </si>
  <si>
    <t>REKAP NILAI UAS SEMESTER I TAHUN 2025/2026</t>
  </si>
  <si>
    <t>MATKUL :  PENDIDIKAN ANTI KORUPSI</t>
  </si>
  <si>
    <t>UTS (30 %)</t>
  </si>
  <si>
    <t>UAS (30 %)</t>
  </si>
  <si>
    <t>TUGAS (30 %)</t>
  </si>
  <si>
    <r>
      <rPr>
        <sz val="11"/>
        <color theme="1"/>
        <rFont val="Trebuchet MS"/>
        <charset val="134"/>
      </rPr>
      <t>CHELSEA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WIDYA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AURELLIA</t>
    </r>
  </si>
  <si>
    <t>AZLIA HALIMA KHALISA DIANA</t>
  </si>
  <si>
    <r>
      <rPr>
        <sz val="11"/>
        <color theme="1"/>
        <rFont val="Trebuchet MS"/>
        <charset val="134"/>
      </rPr>
      <t>MAIDA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ERIN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WIDYADHANI</t>
    </r>
  </si>
  <si>
    <r>
      <rPr>
        <sz val="11"/>
        <color theme="1"/>
        <rFont val="Trebuchet MS"/>
        <charset val="134"/>
      </rPr>
      <t>AFIFAH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MUTIA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RAMADANI</t>
    </r>
  </si>
  <si>
    <r>
      <rPr>
        <sz val="11"/>
        <color theme="1"/>
        <rFont val="Trebuchet MS"/>
        <charset val="134"/>
      </rPr>
      <t>AMANDA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PUTRI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HARYANI</t>
    </r>
  </si>
  <si>
    <t>SOFIYA</t>
  </si>
  <si>
    <r>
      <rPr>
        <sz val="11"/>
        <color theme="1"/>
        <rFont val="Trebuchet MS"/>
        <charset val="134"/>
      </rPr>
      <t>VERONIKA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FITRIANA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RITI</t>
    </r>
  </si>
  <si>
    <r>
      <rPr>
        <sz val="11"/>
        <color theme="1"/>
        <rFont val="Trebuchet MS"/>
        <charset val="134"/>
      </rPr>
      <t>THISA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CLAIRINE</t>
    </r>
  </si>
  <si>
    <r>
      <rPr>
        <sz val="11"/>
        <color theme="1"/>
        <rFont val="Trebuchet MS"/>
        <charset val="134"/>
      </rPr>
      <t>EMILIA HAPSARI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SETYANINGRUM</t>
    </r>
  </si>
  <si>
    <r>
      <rPr>
        <sz val="11"/>
        <color theme="1"/>
        <rFont val="Trebuchet MS"/>
        <charset val="134"/>
      </rPr>
      <t>ANITA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BARKA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ROJABIN</t>
    </r>
  </si>
  <si>
    <r>
      <rPr>
        <sz val="11"/>
        <color theme="1"/>
        <rFont val="Trebuchet MS"/>
        <charset val="134"/>
      </rPr>
      <t>DYAH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RAHMAWATI</t>
    </r>
  </si>
  <si>
    <r>
      <rPr>
        <sz val="11"/>
        <color theme="1"/>
        <rFont val="Trebuchet MS"/>
        <charset val="134"/>
      </rPr>
      <t>HELAN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DELLA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RANANTHA</t>
    </r>
  </si>
  <si>
    <r>
      <rPr>
        <sz val="11"/>
        <color theme="1"/>
        <rFont val="Trebuchet MS"/>
        <charset val="134"/>
      </rPr>
      <t>HELLEN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SURYA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ZALIANTI</t>
    </r>
  </si>
  <si>
    <r>
      <rPr>
        <sz val="11"/>
        <color theme="1"/>
        <rFont val="Trebuchet MS"/>
        <charset val="134"/>
      </rPr>
      <t>TRI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CITRA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ANANDA</t>
    </r>
  </si>
  <si>
    <r>
      <rPr>
        <sz val="11"/>
        <color theme="1"/>
        <rFont val="Trebuchet MS"/>
        <charset val="134"/>
      </rPr>
      <t>SARI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UL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HISABI</t>
    </r>
  </si>
  <si>
    <r>
      <rPr>
        <sz val="11"/>
        <color theme="1"/>
        <rFont val="Trebuchet MS"/>
        <charset val="134"/>
      </rPr>
      <t>MUHAMMAD IRFAN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IMAN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MA`RUF</t>
    </r>
  </si>
  <si>
    <r>
      <rPr>
        <sz val="11"/>
        <color theme="1"/>
        <rFont val="Trebuchet MS"/>
        <charset val="134"/>
      </rPr>
      <t>NUR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ROHMAN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WAHID</t>
    </r>
  </si>
  <si>
    <r>
      <rPr>
        <sz val="11"/>
        <color theme="1"/>
        <rFont val="Trebuchet MS"/>
        <charset val="134"/>
      </rPr>
      <t>EDY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SUSILOPUTRO</t>
    </r>
  </si>
  <si>
    <r>
      <rPr>
        <sz val="11"/>
        <color theme="1"/>
        <rFont val="Trebuchet MS"/>
        <charset val="134"/>
      </rPr>
      <t>IVAN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DWI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FIRMANSYAH</t>
    </r>
  </si>
  <si>
    <r>
      <rPr>
        <sz val="11"/>
        <color theme="1"/>
        <rFont val="Trebuchet MS"/>
        <charset val="134"/>
      </rPr>
      <t>CHAITRA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KHANSA WIDHIANTORO</t>
    </r>
  </si>
  <si>
    <r>
      <rPr>
        <sz val="11"/>
        <color theme="1"/>
        <rFont val="Trebuchet MS"/>
        <charset val="134"/>
      </rPr>
      <t>MUHAMMAD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RIZZU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PUTRA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WIYADI</t>
    </r>
  </si>
  <si>
    <r>
      <rPr>
        <sz val="11"/>
        <color theme="1"/>
        <rFont val="Trebuchet MS"/>
        <charset val="134"/>
      </rPr>
      <t>ZEFANYA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ALEA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YUNIAS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PRAMESTI</t>
    </r>
  </si>
  <si>
    <t>ABDUL MUHAIMIN</t>
  </si>
  <si>
    <r>
      <rPr>
        <sz val="11"/>
        <color theme="1"/>
        <rFont val="Trebuchet MS"/>
        <charset val="134"/>
      </rPr>
      <t>FEBRIANA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AYU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KUMALASARI</t>
    </r>
  </si>
  <si>
    <r>
      <rPr>
        <sz val="11"/>
        <color theme="1"/>
        <rFont val="Trebuchet MS"/>
        <charset val="134"/>
      </rPr>
      <t>ADVENIA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JOYCE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DAMAYU</t>
    </r>
  </si>
  <si>
    <r>
      <rPr>
        <sz val="11"/>
        <color theme="1"/>
        <rFont val="Trebuchet MS"/>
        <charset val="134"/>
      </rPr>
      <t>SYEFTY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RAHARJO</t>
    </r>
  </si>
  <si>
    <r>
      <rPr>
        <sz val="11"/>
        <color theme="1"/>
        <rFont val="Trebuchet MS"/>
        <charset val="134"/>
      </rPr>
      <t>MARIA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JELTANIA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DESASTRIA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KULA</t>
    </r>
  </si>
  <si>
    <r>
      <rPr>
        <sz val="11"/>
        <color theme="1"/>
        <rFont val="Trebuchet MS"/>
        <charset val="134"/>
      </rPr>
      <t>NAKIA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RAMADHANTI</t>
    </r>
  </si>
  <si>
    <r>
      <rPr>
        <sz val="11"/>
        <color theme="1"/>
        <rFont val="Trebuchet MS"/>
        <charset val="134"/>
      </rPr>
      <t>VERA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FIBRIYANTI</t>
    </r>
  </si>
  <si>
    <r>
      <rPr>
        <sz val="11"/>
        <color theme="1"/>
        <rFont val="Trebuchet MS"/>
        <charset val="134"/>
      </rPr>
      <t>KEZIA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NATASYA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PUTRI</t>
    </r>
  </si>
  <si>
    <r>
      <rPr>
        <sz val="11"/>
        <color theme="1"/>
        <rFont val="Trebuchet MS"/>
        <charset val="134"/>
      </rPr>
      <t>NABILA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RYZKY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AMEDYA</t>
    </r>
  </si>
  <si>
    <r>
      <rPr>
        <sz val="11"/>
        <color theme="1"/>
        <rFont val="Trebuchet MS"/>
        <charset val="134"/>
      </rPr>
      <t>REYHAN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RAFI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FAUDJI</t>
    </r>
  </si>
  <si>
    <r>
      <rPr>
        <sz val="11"/>
        <color theme="1"/>
        <rFont val="Trebuchet MS"/>
        <charset val="134"/>
      </rPr>
      <t>SINDI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ALPIRA</t>
    </r>
  </si>
  <si>
    <r>
      <rPr>
        <sz val="11"/>
        <color theme="1"/>
        <rFont val="Trebuchet MS"/>
        <charset val="134"/>
      </rPr>
      <t>MOHAMMAD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RAMDHANI</t>
    </r>
  </si>
  <si>
    <r>
      <rPr>
        <sz val="11"/>
        <color theme="1"/>
        <rFont val="Trebuchet MS"/>
        <charset val="134"/>
      </rPr>
      <t>GILANG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ANGKASA PUTRA</t>
    </r>
  </si>
  <si>
    <r>
      <rPr>
        <sz val="11"/>
        <color theme="1"/>
        <rFont val="Trebuchet MS"/>
        <charset val="134"/>
      </rPr>
      <t>SANTIKO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BARUNA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AJI</t>
    </r>
  </si>
  <si>
    <r>
      <rPr>
        <sz val="11"/>
        <color theme="1"/>
        <rFont val="Trebuchet MS"/>
        <charset val="134"/>
      </rPr>
      <t>AKBAR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REKSIKA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AJI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PANGESTU</t>
    </r>
  </si>
  <si>
    <r>
      <rPr>
        <sz val="11"/>
        <color theme="1"/>
        <rFont val="Trebuchet MS"/>
        <charset val="134"/>
      </rPr>
      <t>LOIS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AYU NURAZMI ISWAHYUDI</t>
    </r>
  </si>
  <si>
    <r>
      <rPr>
        <sz val="11"/>
        <color theme="1"/>
        <rFont val="Trebuchet MS"/>
        <charset val="134"/>
      </rPr>
      <t>TAMARA</t>
    </r>
    <r>
      <rPr>
        <sz val="11"/>
        <color theme="1"/>
        <rFont val="Trebuchet MS"/>
        <charset val="134"/>
      </rPr>
      <t xml:space="preserve"> </t>
    </r>
    <r>
      <rPr>
        <sz val="11"/>
        <color theme="1"/>
        <rFont val="Trebuchet MS"/>
        <charset val="134"/>
      </rPr>
      <t>DEWI</t>
    </r>
  </si>
  <si>
    <t>MATKUL :  PENDIDIKAN PANCASILA</t>
  </si>
  <si>
    <t>UAS (40 %)</t>
  </si>
  <si>
    <t>TUGAS (20 %)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</si>
</sst>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0.0_ "/>
    <numFmt numFmtId="181" formatCode="0.00_ "/>
  </numFmts>
  <fonts count="26">
    <font>
      <sz val="11"/>
      <color theme="1"/>
      <name val="Calibri"/>
      <charset val="134"/>
      <scheme val="minor"/>
    </font>
    <font>
      <sz val="11"/>
      <color theme="1"/>
      <name val="Trebuchet MS"/>
      <charset val="134"/>
    </font>
    <font>
      <sz val="11"/>
      <color theme="1"/>
      <name val="Times New Roman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Arial"/>
      <charset val="134"/>
    </font>
    <font>
      <sz val="11"/>
      <color theme="2" tint="-0.9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80" fontId="0" fillId="0" borderId="0" xfId="0" applyNumberFormat="1"/>
    <xf numFmtId="18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LENOVO\AppData\Local\Temp\ksohtml7284\wps1.jp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488950</xdr:colOff>
      <xdr:row>53</xdr:row>
      <xdr:rowOff>95250</xdr:rowOff>
    </xdr:from>
    <xdr:to>
      <xdr:col>7</xdr:col>
      <xdr:colOff>317500</xdr:colOff>
      <xdr:row>55</xdr:row>
      <xdr:rowOff>44450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34150" y="10591800"/>
          <a:ext cx="889000" cy="317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530225</xdr:colOff>
      <xdr:row>47</xdr:row>
      <xdr:rowOff>3175</xdr:rowOff>
    </xdr:from>
    <xdr:to>
      <xdr:col>7</xdr:col>
      <xdr:colOff>752475</xdr:colOff>
      <xdr:row>55</xdr:row>
      <xdr:rowOff>117475</xdr:rowOff>
    </xdr:to>
    <xdr:sp>
      <xdr:nvSpPr>
        <xdr:cNvPr id="2" name="Text Box 1"/>
        <xdr:cNvSpPr txBox="1"/>
      </xdr:nvSpPr>
      <xdr:spPr>
        <a:xfrm>
          <a:off x="5743575" y="8658225"/>
          <a:ext cx="2222500" cy="158750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gradFill>
                <a:gsLst>
                  <a:gs pos="50000">
                    <a:schemeClr val="tx1"/>
                  </a:gs>
                  <a:gs pos="0">
                    <a:schemeClr val="tx1">
                      <a:lumMod val="25000"/>
                      <a:lumOff val="75000"/>
                    </a:schemeClr>
                  </a:gs>
                  <a:gs pos="100000">
                    <a:schemeClr val="tx1">
                      <a:lumMod val="85000"/>
                    </a:schemeClr>
                  </a:gs>
                </a:gsLst>
                <a:lin ang="5400000" scaled="1"/>
              </a:gra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en-US" sz="1100"/>
            <a:t>Bantul, 30 Januari 2026	</a:t>
          </a:r>
          <a:endParaRPr lang="en-US" sz="1100"/>
        </a:p>
        <a:p>
          <a:pPr algn="l"/>
          <a:r>
            <a:rPr lang="en-US" sz="1100"/>
            <a:t>          Dosen Pengampu	</a:t>
          </a:r>
          <a:endParaRPr lang="en-US" sz="1100"/>
        </a:p>
        <a:p>
          <a:pPr algn="l"/>
          <a:r>
            <a:rPr lang="en-US" sz="1100"/>
            <a:t>	</a:t>
          </a:r>
          <a:endParaRPr lang="en-US" sz="1100"/>
        </a:p>
        <a:p>
          <a:pPr algn="l"/>
          <a:r>
            <a:rPr lang="en-US" sz="1100"/>
            <a:t>	</a:t>
          </a:r>
          <a:endParaRPr lang="en-US" sz="1100"/>
        </a:p>
        <a:p>
          <a:pPr algn="l"/>
          <a:r>
            <a:rPr lang="en-US" sz="1100"/>
            <a:t>	</a:t>
          </a:r>
          <a:endParaRPr lang="en-US" sz="1100"/>
        </a:p>
        <a:p>
          <a:pPr algn="l"/>
          <a:r>
            <a:rPr lang="en-US" sz="1100"/>
            <a:t>apt. Drs. Nur Abdul Goni, MSi.	</a:t>
          </a:r>
          <a:endParaRPr lang="en-US" sz="1100"/>
        </a:p>
        <a:p>
          <a:pPr algn="l"/>
          <a:endParaRPr lang="en-US" sz="1100"/>
        </a:p>
      </xdr:txBody>
    </xdr:sp>
    <xdr:clientData/>
  </xdr:twoCellAnchor>
  <xdr:twoCellAnchor editAs="oneCell">
    <xdr:from>
      <xdr:col>5</xdr:col>
      <xdr:colOff>1019175</xdr:colOff>
      <xdr:row>49</xdr:row>
      <xdr:rowOff>155575</xdr:rowOff>
    </xdr:from>
    <xdr:to>
      <xdr:col>6</xdr:col>
      <xdr:colOff>777875</xdr:colOff>
      <xdr:row>51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32525" y="9178925"/>
          <a:ext cx="889000" cy="317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49</xdr:row>
      <xdr:rowOff>0</xdr:rowOff>
    </xdr:from>
    <xdr:to>
      <xdr:col>8</xdr:col>
      <xdr:colOff>495300</xdr:colOff>
      <xdr:row>57</xdr:row>
      <xdr:rowOff>114300</xdr:rowOff>
    </xdr:to>
    <xdr:sp>
      <xdr:nvSpPr>
        <xdr:cNvPr id="2" name="Text Box 1"/>
        <xdr:cNvSpPr txBox="1"/>
      </xdr:nvSpPr>
      <xdr:spPr>
        <a:xfrm>
          <a:off x="6343650" y="9023350"/>
          <a:ext cx="2222500" cy="158750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gradFill>
                <a:gsLst>
                  <a:gs pos="50000">
                    <a:schemeClr val="tx1"/>
                  </a:gs>
                  <a:gs pos="0">
                    <a:schemeClr val="tx1">
                      <a:lumMod val="25000"/>
                      <a:lumOff val="75000"/>
                    </a:schemeClr>
                  </a:gs>
                  <a:gs pos="100000">
                    <a:schemeClr val="tx1">
                      <a:lumMod val="85000"/>
                    </a:schemeClr>
                  </a:gs>
                </a:gsLst>
                <a:lin ang="5400000" scaled="1"/>
              </a:gra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100"/>
            <a:t>Bantul, 30 Januari 2026	</a:t>
          </a:r>
          <a:endParaRPr lang="en-US" sz="1100"/>
        </a:p>
        <a:p>
          <a:pPr algn="l"/>
          <a:r>
            <a:rPr lang="en-US" sz="1100"/>
            <a:t>          Dosen Pengampu	</a:t>
          </a:r>
          <a:endParaRPr lang="en-US" sz="1100"/>
        </a:p>
        <a:p>
          <a:pPr algn="l"/>
          <a:r>
            <a:rPr lang="en-US" sz="1100"/>
            <a:t>	</a:t>
          </a:r>
          <a:endParaRPr lang="en-US" sz="1100"/>
        </a:p>
        <a:p>
          <a:pPr algn="l"/>
          <a:r>
            <a:rPr lang="en-US" sz="1100"/>
            <a:t>	</a:t>
          </a:r>
          <a:endParaRPr lang="en-US" sz="1100"/>
        </a:p>
        <a:p>
          <a:pPr algn="l"/>
          <a:r>
            <a:rPr lang="en-US" sz="1100"/>
            <a:t>	</a:t>
          </a:r>
          <a:endParaRPr lang="en-US" sz="1100"/>
        </a:p>
        <a:p>
          <a:pPr algn="l"/>
          <a:r>
            <a:rPr lang="en-US" sz="1100"/>
            <a:t>apt. Drs. Nur Abdul Goni, MSi.	</a:t>
          </a:r>
          <a:endParaRPr lang="en-US" sz="1100"/>
        </a:p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495300</xdr:colOff>
      <xdr:row>51</xdr:row>
      <xdr:rowOff>127000</xdr:rowOff>
    </xdr:from>
    <xdr:to>
      <xdr:col>7</xdr:col>
      <xdr:colOff>514350</xdr:colOff>
      <xdr:row>53</xdr:row>
      <xdr:rowOff>76200</xdr:rowOff>
    </xdr:to>
    <xdr:pic>
      <xdr:nvPicPr>
        <xdr:cNvPr id="3" name="Picture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38950" y="9518650"/>
          <a:ext cx="889000" cy="317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50</xdr:row>
      <xdr:rowOff>0</xdr:rowOff>
    </xdr:from>
    <xdr:to>
      <xdr:col>8</xdr:col>
      <xdr:colOff>495300</xdr:colOff>
      <xdr:row>58</xdr:row>
      <xdr:rowOff>114300</xdr:rowOff>
    </xdr:to>
    <xdr:sp>
      <xdr:nvSpPr>
        <xdr:cNvPr id="2" name="Text Box 1"/>
        <xdr:cNvSpPr txBox="1"/>
      </xdr:nvSpPr>
      <xdr:spPr>
        <a:xfrm>
          <a:off x="6343650" y="9207500"/>
          <a:ext cx="2222500" cy="158750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gradFill>
                <a:gsLst>
                  <a:gs pos="50000">
                    <a:schemeClr val="tx1"/>
                  </a:gs>
                  <a:gs pos="0">
                    <a:schemeClr val="tx1">
                      <a:lumMod val="25000"/>
                      <a:lumOff val="75000"/>
                    </a:schemeClr>
                  </a:gs>
                  <a:gs pos="100000">
                    <a:schemeClr val="tx1">
                      <a:lumMod val="85000"/>
                    </a:schemeClr>
                  </a:gs>
                </a:gsLst>
                <a:lin ang="5400000" scaled="1"/>
              </a:gra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100"/>
            <a:t>Bantul, 30 Januari 2026	</a:t>
          </a:r>
          <a:endParaRPr lang="en-US" sz="1100"/>
        </a:p>
        <a:p>
          <a:pPr algn="l"/>
          <a:r>
            <a:rPr lang="en-US" sz="1100"/>
            <a:t>          Dosen Pengampu	</a:t>
          </a:r>
          <a:endParaRPr lang="en-US" sz="1100"/>
        </a:p>
        <a:p>
          <a:pPr algn="l"/>
          <a:r>
            <a:rPr lang="en-US" sz="1100"/>
            <a:t>	</a:t>
          </a:r>
          <a:endParaRPr lang="en-US" sz="1100"/>
        </a:p>
        <a:p>
          <a:pPr algn="l"/>
          <a:r>
            <a:rPr lang="en-US" sz="1100"/>
            <a:t>	</a:t>
          </a:r>
          <a:endParaRPr lang="en-US" sz="1100"/>
        </a:p>
        <a:p>
          <a:pPr algn="l"/>
          <a:r>
            <a:rPr lang="en-US" sz="1100"/>
            <a:t>	</a:t>
          </a:r>
          <a:endParaRPr lang="en-US" sz="1100"/>
        </a:p>
        <a:p>
          <a:pPr algn="l"/>
          <a:r>
            <a:rPr lang="en-US" sz="1100"/>
            <a:t>apt. Drs. Nur Abdul Goni, MSi.	</a:t>
          </a:r>
          <a:endParaRPr lang="en-US" sz="1100"/>
        </a:p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580390</xdr:colOff>
      <xdr:row>52</xdr:row>
      <xdr:rowOff>83185</xdr:rowOff>
    </xdr:from>
    <xdr:to>
      <xdr:col>7</xdr:col>
      <xdr:colOff>599440</xdr:colOff>
      <xdr:row>54</xdr:row>
      <xdr:rowOff>32385</xdr:rowOff>
    </xdr:to>
    <xdr:pic>
      <xdr:nvPicPr>
        <xdr:cNvPr id="3" name="Picture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24040" y="9658985"/>
          <a:ext cx="889000" cy="317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7"/>
  <sheetViews>
    <sheetView tabSelected="1" topLeftCell="A42" workbookViewId="0">
      <selection activeCell="E56" sqref="E56"/>
    </sheetView>
  </sheetViews>
  <sheetFormatPr defaultColWidth="9" defaultRowHeight="14.5"/>
  <cols>
    <col min="2" max="2" width="28.6363636363636" customWidth="1"/>
    <col min="3" max="3" width="9.81818181818182" customWidth="1"/>
    <col min="4" max="5" width="11.4545454545455" customWidth="1"/>
    <col min="6" max="6" width="16.1818181818182" customWidth="1"/>
    <col min="7" max="7" width="15.1818181818182" customWidth="1"/>
    <col min="8" max="8" width="14.1818181818182" customWidth="1"/>
    <col min="9" max="9" width="12.0909090909091" customWidth="1"/>
  </cols>
  <sheetData>
    <row r="1" spans="1:1">
      <c r="A1" t="s">
        <v>0</v>
      </c>
    </row>
    <row r="2" spans="2:2">
      <c r="B2" t="s">
        <v>1</v>
      </c>
    </row>
    <row r="5" spans="1:9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>
      <c r="A6">
        <v>1</v>
      </c>
      <c r="B6" s="11" t="s">
        <v>11</v>
      </c>
      <c r="C6" s="12">
        <v>23210001</v>
      </c>
      <c r="D6">
        <v>86</v>
      </c>
      <c r="E6">
        <v>82</v>
      </c>
      <c r="F6">
        <v>100</v>
      </c>
      <c r="G6" s="8">
        <v>94.3333333333333</v>
      </c>
      <c r="H6" s="8">
        <f t="shared" ref="H6:H26" si="0">D6*0.25+E6*0.25+F6*0.1+G6*0.4</f>
        <v>89.7333333333333</v>
      </c>
      <c r="I6" s="6" t="s">
        <v>12</v>
      </c>
    </row>
    <row r="7" spans="1:9">
      <c r="A7">
        <v>2</v>
      </c>
      <c r="B7" s="11" t="s">
        <v>13</v>
      </c>
      <c r="C7" s="12">
        <v>23210002</v>
      </c>
      <c r="D7">
        <v>89</v>
      </c>
      <c r="E7">
        <v>85</v>
      </c>
      <c r="F7">
        <v>100</v>
      </c>
      <c r="G7" s="8">
        <v>91.8333333333333</v>
      </c>
      <c r="H7" s="8">
        <f t="shared" si="0"/>
        <v>90.2333333333333</v>
      </c>
      <c r="I7" s="6" t="s">
        <v>12</v>
      </c>
    </row>
    <row r="8" ht="29" spans="1:9">
      <c r="A8">
        <v>3</v>
      </c>
      <c r="B8" s="11" t="s">
        <v>14</v>
      </c>
      <c r="C8" s="12">
        <v>23210003</v>
      </c>
      <c r="D8">
        <v>80</v>
      </c>
      <c r="E8">
        <v>80</v>
      </c>
      <c r="F8">
        <v>100</v>
      </c>
      <c r="G8" s="8">
        <v>94.5833333333333</v>
      </c>
      <c r="H8" s="8">
        <f t="shared" si="0"/>
        <v>87.8333333333333</v>
      </c>
      <c r="I8" s="6" t="s">
        <v>12</v>
      </c>
    </row>
    <row r="9" spans="1:9">
      <c r="A9">
        <v>4</v>
      </c>
      <c r="B9" s="11" t="s">
        <v>15</v>
      </c>
      <c r="C9" s="12">
        <v>23210004</v>
      </c>
      <c r="D9">
        <v>80</v>
      </c>
      <c r="E9">
        <v>87.5</v>
      </c>
      <c r="F9">
        <v>100</v>
      </c>
      <c r="G9" s="8">
        <v>91.3333333333333</v>
      </c>
      <c r="H9" s="8">
        <f t="shared" si="0"/>
        <v>88.4083333333333</v>
      </c>
      <c r="I9" s="6" t="s">
        <v>12</v>
      </c>
    </row>
    <row r="10" spans="1:9">
      <c r="A10">
        <v>5</v>
      </c>
      <c r="B10" s="11" t="s">
        <v>16</v>
      </c>
      <c r="C10" s="12">
        <v>23210005</v>
      </c>
      <c r="D10">
        <v>80</v>
      </c>
      <c r="E10">
        <v>85</v>
      </c>
      <c r="F10">
        <v>100</v>
      </c>
      <c r="G10" s="8">
        <v>93.1666666666667</v>
      </c>
      <c r="H10" s="8">
        <f t="shared" si="0"/>
        <v>88.5166666666667</v>
      </c>
      <c r="I10" s="6" t="s">
        <v>12</v>
      </c>
    </row>
    <row r="11" spans="1:9">
      <c r="A11">
        <v>6</v>
      </c>
      <c r="B11" s="11" t="s">
        <v>17</v>
      </c>
      <c r="C11" s="12">
        <v>23210006</v>
      </c>
      <c r="D11">
        <v>81</v>
      </c>
      <c r="E11">
        <v>85</v>
      </c>
      <c r="F11">
        <v>100</v>
      </c>
      <c r="G11" s="8">
        <v>93.6666666666667</v>
      </c>
      <c r="H11" s="8">
        <f t="shared" si="0"/>
        <v>88.9666666666667</v>
      </c>
      <c r="I11" s="6" t="s">
        <v>12</v>
      </c>
    </row>
    <row r="12" spans="1:9">
      <c r="A12">
        <v>7</v>
      </c>
      <c r="B12" s="11" t="s">
        <v>18</v>
      </c>
      <c r="C12" s="12">
        <v>23210007</v>
      </c>
      <c r="D12">
        <v>83</v>
      </c>
      <c r="E12">
        <v>85</v>
      </c>
      <c r="F12">
        <v>100</v>
      </c>
      <c r="G12" s="8">
        <v>91.1666666666667</v>
      </c>
      <c r="H12" s="8">
        <f t="shared" si="0"/>
        <v>88.4666666666667</v>
      </c>
      <c r="I12" s="6" t="s">
        <v>12</v>
      </c>
    </row>
    <row r="13" spans="1:9">
      <c r="A13">
        <v>8</v>
      </c>
      <c r="B13" s="11" t="s">
        <v>19</v>
      </c>
      <c r="C13" s="12">
        <v>23210008</v>
      </c>
      <c r="D13">
        <v>97</v>
      </c>
      <c r="E13">
        <v>95</v>
      </c>
      <c r="F13">
        <v>100</v>
      </c>
      <c r="G13" s="8">
        <v>93.8333333333333</v>
      </c>
      <c r="H13" s="8">
        <f t="shared" si="0"/>
        <v>95.5333333333333</v>
      </c>
      <c r="I13" s="6" t="s">
        <v>12</v>
      </c>
    </row>
    <row r="14" spans="1:9">
      <c r="A14">
        <v>9</v>
      </c>
      <c r="B14" s="11" t="s">
        <v>20</v>
      </c>
      <c r="C14" s="12">
        <v>23210009</v>
      </c>
      <c r="D14">
        <v>79</v>
      </c>
      <c r="E14">
        <v>85</v>
      </c>
      <c r="F14">
        <v>100</v>
      </c>
      <c r="G14" s="8">
        <v>91</v>
      </c>
      <c r="H14" s="8">
        <f t="shared" si="0"/>
        <v>87.4</v>
      </c>
      <c r="I14" s="6" t="s">
        <v>12</v>
      </c>
    </row>
    <row r="15" spans="1:9">
      <c r="A15">
        <v>10</v>
      </c>
      <c r="B15" s="11" t="s">
        <v>21</v>
      </c>
      <c r="C15" s="12">
        <v>23210011</v>
      </c>
      <c r="D15">
        <v>94</v>
      </c>
      <c r="E15">
        <v>92.5</v>
      </c>
      <c r="F15">
        <v>100</v>
      </c>
      <c r="G15" s="8">
        <v>92.3333333333333</v>
      </c>
      <c r="H15" s="8">
        <f t="shared" si="0"/>
        <v>93.5583333333333</v>
      </c>
      <c r="I15" s="6" t="s">
        <v>12</v>
      </c>
    </row>
    <row r="16" spans="1:9">
      <c r="A16">
        <v>11</v>
      </c>
      <c r="B16" s="11" t="s">
        <v>22</v>
      </c>
      <c r="C16" s="12">
        <v>23210013</v>
      </c>
      <c r="D16">
        <v>90</v>
      </c>
      <c r="E16">
        <v>80</v>
      </c>
      <c r="F16">
        <v>100</v>
      </c>
      <c r="G16" s="8">
        <v>92.5833333333333</v>
      </c>
      <c r="H16" s="8">
        <f t="shared" si="0"/>
        <v>89.5333333333333</v>
      </c>
      <c r="I16" s="6" t="s">
        <v>12</v>
      </c>
    </row>
    <row r="17" spans="1:9">
      <c r="A17">
        <v>12</v>
      </c>
      <c r="B17" s="11" t="s">
        <v>23</v>
      </c>
      <c r="C17" s="12">
        <v>23210014</v>
      </c>
      <c r="D17">
        <v>96</v>
      </c>
      <c r="E17">
        <v>85</v>
      </c>
      <c r="F17">
        <v>100</v>
      </c>
      <c r="G17" s="8">
        <v>92.75</v>
      </c>
      <c r="H17" s="8">
        <f t="shared" si="0"/>
        <v>92.35</v>
      </c>
      <c r="I17" s="6" t="s">
        <v>12</v>
      </c>
    </row>
    <row r="18" spans="1:9">
      <c r="A18">
        <v>13</v>
      </c>
      <c r="B18" s="11" t="s">
        <v>24</v>
      </c>
      <c r="C18" s="12">
        <v>23210016</v>
      </c>
      <c r="D18">
        <v>80</v>
      </c>
      <c r="E18">
        <v>85</v>
      </c>
      <c r="F18">
        <v>100</v>
      </c>
      <c r="G18" s="8">
        <v>92.9166666666667</v>
      </c>
      <c r="H18" s="8">
        <f t="shared" si="0"/>
        <v>88.4166666666667</v>
      </c>
      <c r="I18" s="6" t="s">
        <v>12</v>
      </c>
    </row>
    <row r="19" spans="1:9">
      <c r="A19">
        <v>14</v>
      </c>
      <c r="B19" s="11" t="s">
        <v>25</v>
      </c>
      <c r="C19" s="12">
        <v>23210017</v>
      </c>
      <c r="D19">
        <v>97</v>
      </c>
      <c r="E19">
        <v>90</v>
      </c>
      <c r="F19">
        <v>100</v>
      </c>
      <c r="G19" s="8">
        <v>94.1666666666667</v>
      </c>
      <c r="H19" s="8">
        <f t="shared" si="0"/>
        <v>94.4166666666667</v>
      </c>
      <c r="I19" s="6" t="s">
        <v>12</v>
      </c>
    </row>
    <row r="20" spans="1:9">
      <c r="A20">
        <v>15</v>
      </c>
      <c r="B20" s="11" t="s">
        <v>26</v>
      </c>
      <c r="C20" s="12">
        <v>23210018</v>
      </c>
      <c r="D20">
        <v>93</v>
      </c>
      <c r="E20">
        <v>90</v>
      </c>
      <c r="F20">
        <v>100</v>
      </c>
      <c r="G20" s="8">
        <v>93.25</v>
      </c>
      <c r="H20" s="8">
        <f t="shared" si="0"/>
        <v>93.05</v>
      </c>
      <c r="I20" s="6" t="s">
        <v>12</v>
      </c>
    </row>
    <row r="21" spans="1:9">
      <c r="A21">
        <v>16</v>
      </c>
      <c r="B21" s="11" t="s">
        <v>27</v>
      </c>
      <c r="C21" s="12">
        <v>23210030</v>
      </c>
      <c r="D21">
        <v>70</v>
      </c>
      <c r="E21">
        <v>77.5</v>
      </c>
      <c r="F21">
        <v>100</v>
      </c>
      <c r="G21" s="8">
        <v>90.8333333333333</v>
      </c>
      <c r="H21" s="8">
        <f t="shared" si="0"/>
        <v>83.2083333333333</v>
      </c>
      <c r="I21" s="6" t="s">
        <v>12</v>
      </c>
    </row>
    <row r="22" spans="1:9">
      <c r="A22">
        <v>17</v>
      </c>
      <c r="B22" s="11" t="s">
        <v>28</v>
      </c>
      <c r="C22" s="12">
        <v>23210031</v>
      </c>
      <c r="D22">
        <v>84</v>
      </c>
      <c r="E22">
        <v>100</v>
      </c>
      <c r="F22">
        <v>100</v>
      </c>
      <c r="G22" s="8">
        <v>94.5</v>
      </c>
      <c r="H22" s="8">
        <f t="shared" si="0"/>
        <v>93.8</v>
      </c>
      <c r="I22" s="6" t="s">
        <v>12</v>
      </c>
    </row>
    <row r="29" spans="1:9">
      <c r="A29" t="s">
        <v>29</v>
      </c>
      <c r="B29" t="s">
        <v>30</v>
      </c>
      <c r="C29" t="s">
        <v>4</v>
      </c>
      <c r="D29" t="s">
        <v>5</v>
      </c>
      <c r="E29" t="s">
        <v>6</v>
      </c>
      <c r="F29" t="s">
        <v>7</v>
      </c>
      <c r="G29" t="s">
        <v>8</v>
      </c>
      <c r="H29" t="s">
        <v>9</v>
      </c>
      <c r="I29" t="s">
        <v>10</v>
      </c>
    </row>
    <row r="30" spans="1:9">
      <c r="A30">
        <v>1</v>
      </c>
      <c r="B30" s="13" t="s">
        <v>31</v>
      </c>
      <c r="C30" s="14">
        <v>23210032</v>
      </c>
      <c r="D30">
        <v>81</v>
      </c>
      <c r="E30">
        <v>70</v>
      </c>
      <c r="F30">
        <v>101</v>
      </c>
      <c r="G30" s="8">
        <v>91.0833333333333</v>
      </c>
      <c r="H30" s="8">
        <f>D30*0.25+E30*0.25+F30*0.1+G30*0.4</f>
        <v>84.2833333333333</v>
      </c>
      <c r="I30" s="17" t="s">
        <v>12</v>
      </c>
    </row>
    <row r="31" spans="1:9">
      <c r="A31">
        <v>2</v>
      </c>
      <c r="B31" s="13" t="s">
        <v>32</v>
      </c>
      <c r="C31" s="14">
        <v>23210033</v>
      </c>
      <c r="D31">
        <v>75</v>
      </c>
      <c r="E31">
        <v>85</v>
      </c>
      <c r="F31">
        <v>102</v>
      </c>
      <c r="G31" s="8">
        <v>91.9166666666667</v>
      </c>
      <c r="H31" s="8">
        <f>D31*0.25+E31*0.25+F31*0.1+G31*0.4</f>
        <v>86.9666666666667</v>
      </c>
      <c r="I31" s="17" t="s">
        <v>12</v>
      </c>
    </row>
    <row r="32" spans="1:10">
      <c r="A32">
        <v>3</v>
      </c>
      <c r="B32" s="11" t="s">
        <v>33</v>
      </c>
      <c r="C32" s="12">
        <v>23210019</v>
      </c>
      <c r="D32">
        <v>94</v>
      </c>
      <c r="E32">
        <v>100</v>
      </c>
      <c r="F32">
        <v>100</v>
      </c>
      <c r="G32" s="9">
        <v>93.5</v>
      </c>
      <c r="H32" s="9">
        <f t="shared" ref="H32:H48" si="1">D32*0.25+E32*0.25+F32*0.1+G32*0.4</f>
        <v>95.9</v>
      </c>
      <c r="I32" s="6" t="s">
        <v>12</v>
      </c>
      <c r="J32" s="9"/>
    </row>
    <row r="33" spans="1:10">
      <c r="A33">
        <v>4</v>
      </c>
      <c r="B33" s="11" t="s">
        <v>34</v>
      </c>
      <c r="C33" s="12">
        <v>23210020</v>
      </c>
      <c r="D33">
        <v>79</v>
      </c>
      <c r="E33">
        <v>90</v>
      </c>
      <c r="F33">
        <v>100</v>
      </c>
      <c r="G33" s="9">
        <v>93.75</v>
      </c>
      <c r="H33" s="9">
        <f t="shared" si="1"/>
        <v>89.75</v>
      </c>
      <c r="I33" s="6" t="s">
        <v>12</v>
      </c>
      <c r="J33" s="9"/>
    </row>
    <row r="34" spans="1:10">
      <c r="A34">
        <v>5</v>
      </c>
      <c r="B34" s="11" t="s">
        <v>35</v>
      </c>
      <c r="C34" s="12">
        <v>23210022</v>
      </c>
      <c r="D34">
        <v>94</v>
      </c>
      <c r="E34">
        <v>100</v>
      </c>
      <c r="F34">
        <v>100</v>
      </c>
      <c r="G34" s="9">
        <v>93.2083333333333</v>
      </c>
      <c r="H34" s="9">
        <f t="shared" si="1"/>
        <v>95.7833333333333</v>
      </c>
      <c r="I34" s="6" t="s">
        <v>12</v>
      </c>
      <c r="J34" s="9"/>
    </row>
    <row r="35" ht="29" spans="1:10">
      <c r="A35">
        <v>6</v>
      </c>
      <c r="B35" s="11" t="s">
        <v>36</v>
      </c>
      <c r="C35" s="12">
        <v>23210023</v>
      </c>
      <c r="D35">
        <v>84</v>
      </c>
      <c r="E35">
        <v>70</v>
      </c>
      <c r="F35">
        <v>100</v>
      </c>
      <c r="G35" s="9">
        <v>93.75</v>
      </c>
      <c r="H35" s="9">
        <f t="shared" si="1"/>
        <v>86</v>
      </c>
      <c r="I35" s="6" t="s">
        <v>12</v>
      </c>
      <c r="J35" s="9"/>
    </row>
    <row r="36" spans="1:10">
      <c r="A36">
        <v>7</v>
      </c>
      <c r="B36" s="11" t="s">
        <v>37</v>
      </c>
      <c r="C36" s="12">
        <v>23210024</v>
      </c>
      <c r="D36">
        <v>94</v>
      </c>
      <c r="E36">
        <v>85</v>
      </c>
      <c r="F36">
        <v>100</v>
      </c>
      <c r="G36" s="9">
        <v>94.5833333333333</v>
      </c>
      <c r="H36" s="9">
        <f t="shared" si="1"/>
        <v>92.5833333333333</v>
      </c>
      <c r="I36" s="6" t="s">
        <v>12</v>
      </c>
      <c r="J36" s="9"/>
    </row>
    <row r="37" spans="1:10">
      <c r="A37">
        <v>8</v>
      </c>
      <c r="B37" s="11" t="s">
        <v>38</v>
      </c>
      <c r="C37" s="12">
        <v>23210025</v>
      </c>
      <c r="D37">
        <v>75</v>
      </c>
      <c r="E37">
        <v>72.5</v>
      </c>
      <c r="F37">
        <v>100</v>
      </c>
      <c r="G37" s="9">
        <v>94</v>
      </c>
      <c r="H37" s="9">
        <f t="shared" si="1"/>
        <v>84.475</v>
      </c>
      <c r="I37" s="6" t="s">
        <v>12</v>
      </c>
      <c r="J37" s="9"/>
    </row>
    <row r="38" spans="1:10">
      <c r="A38">
        <v>9</v>
      </c>
      <c r="B38" s="11" t="s">
        <v>39</v>
      </c>
      <c r="C38" s="12">
        <v>23210026</v>
      </c>
      <c r="D38">
        <v>75</v>
      </c>
      <c r="E38">
        <v>70</v>
      </c>
      <c r="F38">
        <v>100</v>
      </c>
      <c r="G38" s="9">
        <v>93.4166666666667</v>
      </c>
      <c r="H38" s="9">
        <f t="shared" si="1"/>
        <v>83.6166666666667</v>
      </c>
      <c r="I38" s="6" t="s">
        <v>12</v>
      </c>
      <c r="J38" s="9"/>
    </row>
    <row r="39" spans="1:10">
      <c r="A39">
        <v>10</v>
      </c>
      <c r="B39" s="11" t="s">
        <v>40</v>
      </c>
      <c r="C39" s="12">
        <v>23210027</v>
      </c>
      <c r="D39">
        <v>84</v>
      </c>
      <c r="E39">
        <v>100</v>
      </c>
      <c r="F39">
        <v>100</v>
      </c>
      <c r="G39" s="9">
        <v>93.4166666666667</v>
      </c>
      <c r="H39" s="9">
        <f t="shared" si="1"/>
        <v>93.3666666666667</v>
      </c>
      <c r="I39" s="6" t="s">
        <v>12</v>
      </c>
      <c r="J39" s="9"/>
    </row>
    <row r="40" ht="29" spans="1:10">
      <c r="A40">
        <v>11</v>
      </c>
      <c r="B40" s="11" t="s">
        <v>41</v>
      </c>
      <c r="C40" s="12">
        <v>23210028</v>
      </c>
      <c r="D40">
        <v>78</v>
      </c>
      <c r="E40">
        <v>85</v>
      </c>
      <c r="F40">
        <v>100</v>
      </c>
      <c r="G40" s="9">
        <v>94</v>
      </c>
      <c r="H40" s="9">
        <f t="shared" si="1"/>
        <v>88.35</v>
      </c>
      <c r="I40" s="6" t="s">
        <v>12</v>
      </c>
      <c r="J40" s="9"/>
    </row>
    <row r="41" spans="1:10">
      <c r="A41">
        <v>12</v>
      </c>
      <c r="B41" s="11" t="s">
        <v>42</v>
      </c>
      <c r="C41" s="12">
        <v>23210029</v>
      </c>
      <c r="D41">
        <v>91</v>
      </c>
      <c r="E41">
        <v>80</v>
      </c>
      <c r="F41">
        <v>100</v>
      </c>
      <c r="G41" s="9">
        <v>93.5</v>
      </c>
      <c r="H41" s="9">
        <f t="shared" si="1"/>
        <v>90.15</v>
      </c>
      <c r="I41" s="6" t="s">
        <v>12</v>
      </c>
      <c r="J41" s="9"/>
    </row>
    <row r="42" spans="1:10">
      <c r="A42">
        <v>13</v>
      </c>
      <c r="B42" s="11" t="s">
        <v>43</v>
      </c>
      <c r="C42" s="12">
        <v>23210034</v>
      </c>
      <c r="D42">
        <v>84</v>
      </c>
      <c r="E42">
        <v>90</v>
      </c>
      <c r="F42">
        <v>100</v>
      </c>
      <c r="G42" s="9">
        <v>95.25</v>
      </c>
      <c r="H42" s="9">
        <f t="shared" si="1"/>
        <v>91.6</v>
      </c>
      <c r="I42" s="6" t="s">
        <v>12</v>
      </c>
      <c r="J42" s="9"/>
    </row>
    <row r="43" spans="1:10">
      <c r="A43">
        <v>14</v>
      </c>
      <c r="B43" s="11" t="s">
        <v>44</v>
      </c>
      <c r="C43" s="12">
        <v>23210035</v>
      </c>
      <c r="D43">
        <v>73</v>
      </c>
      <c r="E43">
        <v>77.5</v>
      </c>
      <c r="F43">
        <v>100</v>
      </c>
      <c r="G43" s="9">
        <v>94.25</v>
      </c>
      <c r="H43" s="9">
        <f t="shared" si="1"/>
        <v>85.325</v>
      </c>
      <c r="I43" s="6" t="s">
        <v>12</v>
      </c>
      <c r="J43" s="9"/>
    </row>
    <row r="44" spans="1:10">
      <c r="A44">
        <v>15</v>
      </c>
      <c r="B44" s="11" t="s">
        <v>45</v>
      </c>
      <c r="C44" s="12">
        <v>23210037</v>
      </c>
      <c r="D44">
        <v>83</v>
      </c>
      <c r="E44">
        <v>90</v>
      </c>
      <c r="F44">
        <v>100</v>
      </c>
      <c r="G44" s="9">
        <v>93.5833333333333</v>
      </c>
      <c r="H44" s="9">
        <f t="shared" si="1"/>
        <v>90.6833333333333</v>
      </c>
      <c r="I44" s="18" t="s">
        <v>12</v>
      </c>
      <c r="J44" s="9"/>
    </row>
    <row r="45" spans="1:10">
      <c r="A45">
        <v>16</v>
      </c>
      <c r="B45" s="11" t="s">
        <v>46</v>
      </c>
      <c r="C45" s="12">
        <v>23210038</v>
      </c>
      <c r="D45">
        <v>87</v>
      </c>
      <c r="E45">
        <v>100</v>
      </c>
      <c r="F45">
        <v>100</v>
      </c>
      <c r="G45" s="9">
        <v>94.5</v>
      </c>
      <c r="H45" s="9">
        <f t="shared" si="1"/>
        <v>94.55</v>
      </c>
      <c r="I45" s="6" t="s">
        <v>12</v>
      </c>
      <c r="J45" s="9"/>
    </row>
    <row r="46" spans="1:10">
      <c r="A46">
        <v>17</v>
      </c>
      <c r="B46" s="11" t="s">
        <v>47</v>
      </c>
      <c r="C46" s="12">
        <v>23210039</v>
      </c>
      <c r="D46">
        <v>83</v>
      </c>
      <c r="E46">
        <v>80</v>
      </c>
      <c r="F46">
        <v>100</v>
      </c>
      <c r="G46" s="9">
        <v>94.5</v>
      </c>
      <c r="H46" s="9">
        <f t="shared" si="1"/>
        <v>88.55</v>
      </c>
      <c r="I46" s="6" t="s">
        <v>12</v>
      </c>
      <c r="J46" s="9"/>
    </row>
    <row r="47" spans="1:10">
      <c r="A47">
        <v>18</v>
      </c>
      <c r="B47" s="11" t="s">
        <v>48</v>
      </c>
      <c r="C47" s="12">
        <v>23210041</v>
      </c>
      <c r="D47">
        <v>75</v>
      </c>
      <c r="E47">
        <v>65</v>
      </c>
      <c r="F47">
        <v>100</v>
      </c>
      <c r="G47" s="9">
        <v>94</v>
      </c>
      <c r="H47" s="9">
        <f t="shared" si="1"/>
        <v>82.6</v>
      </c>
      <c r="I47" s="6" t="s">
        <v>12</v>
      </c>
      <c r="J47" s="9"/>
    </row>
    <row r="48" ht="29" spans="1:10">
      <c r="A48">
        <v>19</v>
      </c>
      <c r="B48" s="11" t="s">
        <v>49</v>
      </c>
      <c r="C48" s="12">
        <v>23210042</v>
      </c>
      <c r="D48">
        <v>91</v>
      </c>
      <c r="E48">
        <v>85</v>
      </c>
      <c r="F48">
        <v>100</v>
      </c>
      <c r="G48" s="9">
        <v>93.5833333333333</v>
      </c>
      <c r="H48" s="9">
        <f t="shared" si="1"/>
        <v>91.4333333333333</v>
      </c>
      <c r="I48" s="6" t="s">
        <v>12</v>
      </c>
      <c r="J48" s="9"/>
    </row>
    <row r="52" spans="7:8">
      <c r="G52" s="15" t="s">
        <v>50</v>
      </c>
      <c r="H52" s="15"/>
    </row>
    <row r="53" spans="7:8">
      <c r="G53" s="16" t="s">
        <v>51</v>
      </c>
      <c r="H53" s="16"/>
    </row>
    <row r="54" spans="7:8">
      <c r="G54" s="10"/>
      <c r="H54" s="10"/>
    </row>
    <row r="55" spans="7:8">
      <c r="G55" s="16"/>
      <c r="H55" s="16"/>
    </row>
    <row r="56" spans="7:8">
      <c r="G56" s="10"/>
      <c r="H56" s="10"/>
    </row>
    <row r="57" spans="7:8">
      <c r="G57" s="16" t="s">
        <v>52</v>
      </c>
      <c r="H57" s="16"/>
    </row>
    <row r="62" spans="1:1">
      <c r="A62">
        <v>1</v>
      </c>
    </row>
    <row r="63" spans="1:1">
      <c r="A63">
        <v>5</v>
      </c>
    </row>
    <row r="64" spans="1:1">
      <c r="A64">
        <v>6</v>
      </c>
    </row>
    <row r="65" spans="1:1">
      <c r="A65">
        <v>7</v>
      </c>
    </row>
    <row r="66" spans="1:1">
      <c r="A66">
        <v>8</v>
      </c>
    </row>
    <row r="67" spans="1:1">
      <c r="A67">
        <v>9</v>
      </c>
    </row>
    <row r="68" spans="1:1">
      <c r="A68">
        <v>10</v>
      </c>
    </row>
    <row r="69" spans="1:1">
      <c r="A69">
        <v>11</v>
      </c>
    </row>
    <row r="70" spans="1:1">
      <c r="A70">
        <v>12</v>
      </c>
    </row>
    <row r="71" spans="1:1">
      <c r="A71">
        <v>13</v>
      </c>
    </row>
    <row r="72" spans="1:1">
      <c r="A72">
        <v>14</v>
      </c>
    </row>
    <row r="73" spans="1:1">
      <c r="A73">
        <v>15</v>
      </c>
    </row>
    <row r="74" spans="1:1">
      <c r="A74">
        <v>16</v>
      </c>
    </row>
    <row r="75" spans="1:1">
      <c r="A75">
        <v>17</v>
      </c>
    </row>
    <row r="76" spans="1:1">
      <c r="A76">
        <v>18</v>
      </c>
    </row>
    <row r="77" spans="1:1">
      <c r="A77">
        <v>19</v>
      </c>
    </row>
  </sheetData>
  <mergeCells count="6">
    <mergeCell ref="G52:H52"/>
    <mergeCell ref="G53:H53"/>
    <mergeCell ref="G54:H54"/>
    <mergeCell ref="G55:H55"/>
    <mergeCell ref="G56:H56"/>
    <mergeCell ref="G57:H57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opLeftCell="A38" workbookViewId="0">
      <selection activeCell="J48" sqref="J48"/>
    </sheetView>
  </sheetViews>
  <sheetFormatPr defaultColWidth="9" defaultRowHeight="14.5"/>
  <cols>
    <col min="2" max="2" width="32.1818181818182" customWidth="1"/>
    <col min="3" max="3" width="13.0909090909091" customWidth="1"/>
    <col min="4" max="4" width="9.90909090909091" customWidth="1"/>
    <col min="5" max="5" width="10.4545454545455" customWidth="1"/>
    <col min="6" max="6" width="16.1818181818182" customWidth="1"/>
    <col min="7" max="7" width="12.4545454545455" customWidth="1"/>
    <col min="8" max="8" width="12.2727272727273" customWidth="1"/>
    <col min="9" max="9" width="12.3636363636364" customWidth="1"/>
  </cols>
  <sheetData>
    <row r="1" customHeight="1" spans="1:1">
      <c r="A1" t="s">
        <v>53</v>
      </c>
    </row>
    <row r="2" spans="2:2">
      <c r="B2" t="s">
        <v>54</v>
      </c>
    </row>
    <row r="5" spans="1:9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>
      <c r="A6">
        <v>1</v>
      </c>
      <c r="B6" t="s">
        <v>55</v>
      </c>
      <c r="C6">
        <v>24210001</v>
      </c>
      <c r="D6">
        <v>77</v>
      </c>
      <c r="E6">
        <v>92</v>
      </c>
      <c r="F6">
        <v>100</v>
      </c>
      <c r="G6" s="8">
        <v>90</v>
      </c>
      <c r="H6" s="8">
        <f t="shared" ref="H6:H13" si="0">D6*0.25+E6*0.25+F6*0.1+G6*0.4</f>
        <v>88.25</v>
      </c>
      <c r="I6" s="6" t="s">
        <v>12</v>
      </c>
    </row>
    <row r="7" spans="1:9">
      <c r="A7">
        <v>2</v>
      </c>
      <c r="B7" t="s">
        <v>56</v>
      </c>
      <c r="C7">
        <v>24210002</v>
      </c>
      <c r="D7">
        <v>68</v>
      </c>
      <c r="E7">
        <v>96</v>
      </c>
      <c r="F7">
        <v>100</v>
      </c>
      <c r="G7" s="8">
        <v>90</v>
      </c>
      <c r="H7" s="8">
        <f t="shared" si="0"/>
        <v>87</v>
      </c>
      <c r="I7" s="6" t="s">
        <v>12</v>
      </c>
    </row>
    <row r="8" spans="1:9">
      <c r="A8">
        <v>3</v>
      </c>
      <c r="B8" t="s">
        <v>57</v>
      </c>
      <c r="C8">
        <v>24210003</v>
      </c>
      <c r="D8">
        <v>77</v>
      </c>
      <c r="E8">
        <v>92</v>
      </c>
      <c r="F8">
        <v>100</v>
      </c>
      <c r="G8" s="8">
        <v>90</v>
      </c>
      <c r="H8" s="8">
        <f t="shared" si="0"/>
        <v>88.25</v>
      </c>
      <c r="I8" s="6" t="s">
        <v>12</v>
      </c>
    </row>
    <row r="9" spans="1:9">
      <c r="A9">
        <v>4</v>
      </c>
      <c r="B9" t="s">
        <v>58</v>
      </c>
      <c r="C9">
        <v>24210004</v>
      </c>
      <c r="D9">
        <v>77</v>
      </c>
      <c r="E9">
        <v>92</v>
      </c>
      <c r="F9">
        <v>100</v>
      </c>
      <c r="G9" s="8">
        <v>90</v>
      </c>
      <c r="H9" s="8">
        <f t="shared" si="0"/>
        <v>88.25</v>
      </c>
      <c r="I9" s="6" t="s">
        <v>12</v>
      </c>
    </row>
    <row r="10" spans="1:9">
      <c r="A10">
        <v>5</v>
      </c>
      <c r="B10" t="s">
        <v>59</v>
      </c>
      <c r="C10">
        <v>24210005</v>
      </c>
      <c r="D10">
        <v>74</v>
      </c>
      <c r="E10">
        <v>68</v>
      </c>
      <c r="F10">
        <v>100</v>
      </c>
      <c r="G10" s="8">
        <v>90</v>
      </c>
      <c r="H10" s="8">
        <f t="shared" si="0"/>
        <v>81.5</v>
      </c>
      <c r="I10" s="6" t="s">
        <v>12</v>
      </c>
    </row>
    <row r="11" spans="1:9">
      <c r="A11">
        <v>6</v>
      </c>
      <c r="B11" t="s">
        <v>60</v>
      </c>
      <c r="C11">
        <v>24210006</v>
      </c>
      <c r="D11">
        <v>74</v>
      </c>
      <c r="E11">
        <v>92</v>
      </c>
      <c r="F11">
        <v>100</v>
      </c>
      <c r="G11" s="8">
        <v>90</v>
      </c>
      <c r="H11" s="8">
        <f t="shared" si="0"/>
        <v>87.5</v>
      </c>
      <c r="I11" s="6" t="s">
        <v>12</v>
      </c>
    </row>
    <row r="12" spans="1:9">
      <c r="A12">
        <v>7</v>
      </c>
      <c r="B12" t="s">
        <v>61</v>
      </c>
      <c r="C12">
        <v>24210007</v>
      </c>
      <c r="D12">
        <v>74</v>
      </c>
      <c r="E12">
        <v>84</v>
      </c>
      <c r="F12">
        <v>100</v>
      </c>
      <c r="G12" s="8">
        <v>91.6666666666667</v>
      </c>
      <c r="H12" s="8">
        <f t="shared" si="0"/>
        <v>86.1666666666667</v>
      </c>
      <c r="I12" s="6" t="s">
        <v>12</v>
      </c>
    </row>
    <row r="13" spans="1:9">
      <c r="A13">
        <v>8</v>
      </c>
      <c r="B13" t="s">
        <v>62</v>
      </c>
      <c r="C13">
        <v>24210008</v>
      </c>
      <c r="D13">
        <v>91</v>
      </c>
      <c r="E13">
        <v>88</v>
      </c>
      <c r="F13">
        <v>100</v>
      </c>
      <c r="G13" s="8">
        <v>88.3333333333333</v>
      </c>
      <c r="H13" s="8">
        <f t="shared" si="0"/>
        <v>90.0833333333333</v>
      </c>
      <c r="I13" s="6" t="s">
        <v>12</v>
      </c>
    </row>
    <row r="14" spans="1:9">
      <c r="A14">
        <v>9</v>
      </c>
      <c r="B14" t="s">
        <v>63</v>
      </c>
      <c r="C14">
        <v>24210010</v>
      </c>
      <c r="D14">
        <v>62</v>
      </c>
      <c r="E14">
        <v>64</v>
      </c>
      <c r="F14">
        <v>100</v>
      </c>
      <c r="G14" s="8">
        <v>86.6666666666667</v>
      </c>
      <c r="H14" s="8">
        <f t="shared" ref="H14:H22" si="1">D14*0.25+E14*0.25+F14*0.1+G14*0.4</f>
        <v>76.1666666666667</v>
      </c>
      <c r="I14" s="6" t="s">
        <v>64</v>
      </c>
    </row>
    <row r="15" spans="1:9">
      <c r="A15">
        <v>10</v>
      </c>
      <c r="B15" t="s">
        <v>65</v>
      </c>
      <c r="C15">
        <v>24210011</v>
      </c>
      <c r="D15">
        <v>70</v>
      </c>
      <c r="E15">
        <v>66</v>
      </c>
      <c r="F15">
        <v>100</v>
      </c>
      <c r="G15" s="8">
        <v>90</v>
      </c>
      <c r="H15" s="8">
        <f t="shared" si="1"/>
        <v>80</v>
      </c>
      <c r="I15" s="6" t="s">
        <v>12</v>
      </c>
    </row>
    <row r="16" spans="1:9">
      <c r="A16">
        <v>11</v>
      </c>
      <c r="B16" t="s">
        <v>66</v>
      </c>
      <c r="C16">
        <v>24210012</v>
      </c>
      <c r="D16">
        <v>74</v>
      </c>
      <c r="E16">
        <v>96</v>
      </c>
      <c r="F16">
        <v>100</v>
      </c>
      <c r="G16" s="8">
        <v>90</v>
      </c>
      <c r="H16" s="8">
        <f t="shared" si="1"/>
        <v>88.5</v>
      </c>
      <c r="I16" s="6" t="s">
        <v>12</v>
      </c>
    </row>
    <row r="17" spans="1:9">
      <c r="A17">
        <v>12</v>
      </c>
      <c r="B17" t="s">
        <v>67</v>
      </c>
      <c r="C17">
        <v>24210013</v>
      </c>
      <c r="D17">
        <v>85</v>
      </c>
      <c r="E17">
        <v>88</v>
      </c>
      <c r="F17">
        <v>100</v>
      </c>
      <c r="G17" s="8">
        <v>90</v>
      </c>
      <c r="H17" s="8">
        <f t="shared" si="1"/>
        <v>89.25</v>
      </c>
      <c r="I17" s="6" t="s">
        <v>12</v>
      </c>
    </row>
    <row r="18" spans="1:9">
      <c r="A18">
        <v>13</v>
      </c>
      <c r="B18" t="s">
        <v>68</v>
      </c>
      <c r="C18">
        <v>24210014</v>
      </c>
      <c r="D18">
        <v>82</v>
      </c>
      <c r="E18">
        <v>96</v>
      </c>
      <c r="F18">
        <v>100</v>
      </c>
      <c r="G18" s="8">
        <v>88.3333333333333</v>
      </c>
      <c r="H18" s="8">
        <f t="shared" si="1"/>
        <v>89.8333333333333</v>
      </c>
      <c r="I18" s="6" t="s">
        <v>12</v>
      </c>
    </row>
    <row r="19" spans="1:9">
      <c r="A19">
        <v>14</v>
      </c>
      <c r="B19" t="s">
        <v>69</v>
      </c>
      <c r="C19">
        <v>24210015</v>
      </c>
      <c r="D19">
        <v>82</v>
      </c>
      <c r="E19">
        <v>84</v>
      </c>
      <c r="F19">
        <v>100</v>
      </c>
      <c r="G19" s="8">
        <v>90</v>
      </c>
      <c r="H19" s="8">
        <f t="shared" si="1"/>
        <v>87.5</v>
      </c>
      <c r="I19" s="6" t="s">
        <v>12</v>
      </c>
    </row>
    <row r="20" spans="1:9">
      <c r="A20">
        <v>15</v>
      </c>
      <c r="B20" t="s">
        <v>70</v>
      </c>
      <c r="C20">
        <v>24210016</v>
      </c>
      <c r="D20">
        <v>71</v>
      </c>
      <c r="E20">
        <v>68</v>
      </c>
      <c r="F20">
        <v>100</v>
      </c>
      <c r="G20" s="8">
        <v>90</v>
      </c>
      <c r="H20" s="8">
        <f t="shared" si="1"/>
        <v>80.75</v>
      </c>
      <c r="I20" s="6" t="s">
        <v>12</v>
      </c>
    </row>
    <row r="21" spans="1:9">
      <c r="A21">
        <v>16</v>
      </c>
      <c r="B21" t="s">
        <v>71</v>
      </c>
      <c r="C21">
        <v>24210029</v>
      </c>
      <c r="D21">
        <v>68</v>
      </c>
      <c r="E21">
        <v>96</v>
      </c>
      <c r="F21">
        <v>100</v>
      </c>
      <c r="G21" s="8">
        <v>88.3333333333333</v>
      </c>
      <c r="H21" s="8">
        <f t="shared" si="1"/>
        <v>86.3333333333333</v>
      </c>
      <c r="I21" s="6" t="s">
        <v>12</v>
      </c>
    </row>
    <row r="22" spans="1:9">
      <c r="A22">
        <v>17</v>
      </c>
      <c r="B22" t="s">
        <v>72</v>
      </c>
      <c r="C22">
        <v>24210030</v>
      </c>
      <c r="D22">
        <v>77</v>
      </c>
      <c r="E22">
        <v>96</v>
      </c>
      <c r="F22">
        <v>100</v>
      </c>
      <c r="G22" s="8">
        <v>85</v>
      </c>
      <c r="H22" s="8">
        <f t="shared" si="1"/>
        <v>87.25</v>
      </c>
      <c r="I22" s="6" t="s">
        <v>12</v>
      </c>
    </row>
    <row r="23" spans="9:9">
      <c r="I23" s="6"/>
    </row>
    <row r="24" spans="9:9">
      <c r="I24" s="6"/>
    </row>
    <row r="26" spans="1:8">
      <c r="A26" t="s">
        <v>2</v>
      </c>
      <c r="B26" t="s">
        <v>3</v>
      </c>
      <c r="C26" t="s">
        <v>4</v>
      </c>
      <c r="D26" t="s">
        <v>5</v>
      </c>
      <c r="E26" t="s">
        <v>6</v>
      </c>
      <c r="F26" t="s">
        <v>7</v>
      </c>
      <c r="G26" t="s">
        <v>73</v>
      </c>
      <c r="H26" t="s">
        <v>9</v>
      </c>
    </row>
    <row r="27" spans="1:9">
      <c r="A27">
        <v>1</v>
      </c>
      <c r="B27" t="s">
        <v>74</v>
      </c>
      <c r="C27">
        <v>24210034</v>
      </c>
      <c r="D27">
        <v>88</v>
      </c>
      <c r="E27">
        <v>65</v>
      </c>
      <c r="F27">
        <v>100</v>
      </c>
      <c r="G27" s="9">
        <v>88.3333333333333</v>
      </c>
      <c r="H27" s="9">
        <f>D27*0.25+E27*0.25+F27*0.1+G27*0.4</f>
        <v>83.5833333333333</v>
      </c>
      <c r="I27" s="6" t="s">
        <v>12</v>
      </c>
    </row>
    <row r="28" spans="1:9">
      <c r="A28">
        <v>2</v>
      </c>
      <c r="B28" t="s">
        <v>75</v>
      </c>
      <c r="C28">
        <v>24210035</v>
      </c>
      <c r="D28">
        <v>94</v>
      </c>
      <c r="E28">
        <v>68</v>
      </c>
      <c r="F28">
        <v>100</v>
      </c>
      <c r="G28" s="9">
        <v>90</v>
      </c>
      <c r="H28">
        <f t="shared" ref="H28:H45" si="2">D28*0.25+E28*0.25+F28*0.1+G28*0.4</f>
        <v>86.5</v>
      </c>
      <c r="I28" s="6" t="s">
        <v>12</v>
      </c>
    </row>
    <row r="29" spans="1:9">
      <c r="A29">
        <v>3</v>
      </c>
      <c r="B29" t="s">
        <v>76</v>
      </c>
      <c r="C29">
        <v>24210018</v>
      </c>
      <c r="D29">
        <v>78</v>
      </c>
      <c r="E29">
        <v>61</v>
      </c>
      <c r="F29">
        <v>100</v>
      </c>
      <c r="G29" s="9">
        <v>88.5</v>
      </c>
      <c r="H29" s="9">
        <f t="shared" si="2"/>
        <v>80.15</v>
      </c>
      <c r="I29" s="6" t="s">
        <v>12</v>
      </c>
    </row>
    <row r="30" spans="1:9">
      <c r="A30">
        <v>4</v>
      </c>
      <c r="B30" t="s">
        <v>77</v>
      </c>
      <c r="C30">
        <v>24210019</v>
      </c>
      <c r="D30">
        <v>79</v>
      </c>
      <c r="E30">
        <v>72</v>
      </c>
      <c r="F30">
        <v>100</v>
      </c>
      <c r="G30" s="9">
        <v>94.3333333333333</v>
      </c>
      <c r="H30" s="9">
        <f t="shared" si="2"/>
        <v>85.4833333333333</v>
      </c>
      <c r="I30" s="6" t="s">
        <v>12</v>
      </c>
    </row>
    <row r="31" spans="1:9">
      <c r="A31">
        <v>5</v>
      </c>
      <c r="B31" t="s">
        <v>78</v>
      </c>
      <c r="C31">
        <v>24210020</v>
      </c>
      <c r="D31">
        <v>84</v>
      </c>
      <c r="E31">
        <v>76</v>
      </c>
      <c r="F31">
        <v>100</v>
      </c>
      <c r="G31" s="9">
        <v>86.5</v>
      </c>
      <c r="H31" s="9">
        <f t="shared" si="2"/>
        <v>84.6</v>
      </c>
      <c r="I31" s="6" t="s">
        <v>12</v>
      </c>
    </row>
    <row r="32" spans="1:9">
      <c r="A32">
        <v>6</v>
      </c>
      <c r="B32" t="s">
        <v>79</v>
      </c>
      <c r="C32">
        <v>24210021</v>
      </c>
      <c r="D32">
        <v>79</v>
      </c>
      <c r="E32">
        <v>88</v>
      </c>
      <c r="F32">
        <v>100</v>
      </c>
      <c r="G32" s="9">
        <v>92.1666666666667</v>
      </c>
      <c r="H32" s="9">
        <f t="shared" si="2"/>
        <v>88.6166666666667</v>
      </c>
      <c r="I32" s="6" t="s">
        <v>12</v>
      </c>
    </row>
    <row r="33" spans="1:9">
      <c r="A33">
        <v>7</v>
      </c>
      <c r="B33" t="s">
        <v>80</v>
      </c>
      <c r="C33">
        <v>24210022</v>
      </c>
      <c r="D33">
        <v>82</v>
      </c>
      <c r="E33">
        <v>76</v>
      </c>
      <c r="F33">
        <v>100</v>
      </c>
      <c r="G33" s="9">
        <v>92.1666666666667</v>
      </c>
      <c r="H33" s="9">
        <f t="shared" si="2"/>
        <v>86.3666666666667</v>
      </c>
      <c r="I33" s="6" t="s">
        <v>12</v>
      </c>
    </row>
    <row r="34" spans="1:9">
      <c r="A34">
        <v>8</v>
      </c>
      <c r="B34" t="s">
        <v>81</v>
      </c>
      <c r="C34">
        <v>24210023</v>
      </c>
      <c r="D34">
        <v>74</v>
      </c>
      <c r="E34">
        <v>76</v>
      </c>
      <c r="F34">
        <v>100</v>
      </c>
      <c r="G34" s="9">
        <v>90.1666666666667</v>
      </c>
      <c r="H34" s="9">
        <f t="shared" si="2"/>
        <v>83.5666666666667</v>
      </c>
      <c r="I34" s="6" t="s">
        <v>12</v>
      </c>
    </row>
    <row r="35" spans="1:9">
      <c r="A35">
        <v>9</v>
      </c>
      <c r="B35" t="s">
        <v>82</v>
      </c>
      <c r="C35">
        <v>24210024</v>
      </c>
      <c r="D35">
        <v>94</v>
      </c>
      <c r="E35">
        <v>88</v>
      </c>
      <c r="F35">
        <v>100</v>
      </c>
      <c r="G35" s="9">
        <v>92.1666666666667</v>
      </c>
      <c r="H35" s="9">
        <f t="shared" si="2"/>
        <v>92.3666666666667</v>
      </c>
      <c r="I35" s="6" t="s">
        <v>12</v>
      </c>
    </row>
    <row r="36" spans="1:9">
      <c r="A36">
        <v>10</v>
      </c>
      <c r="B36" t="s">
        <v>83</v>
      </c>
      <c r="C36">
        <v>24210025</v>
      </c>
      <c r="D36">
        <v>78</v>
      </c>
      <c r="E36">
        <v>72</v>
      </c>
      <c r="F36">
        <v>100</v>
      </c>
      <c r="G36" s="9">
        <v>96.3333333333333</v>
      </c>
      <c r="H36" s="9">
        <f t="shared" si="2"/>
        <v>86.0333333333333</v>
      </c>
      <c r="I36" s="6" t="s">
        <v>12</v>
      </c>
    </row>
    <row r="37" spans="1:9">
      <c r="A37">
        <v>11</v>
      </c>
      <c r="B37" t="s">
        <v>84</v>
      </c>
      <c r="C37">
        <v>24210026</v>
      </c>
      <c r="D37">
        <v>78</v>
      </c>
      <c r="E37">
        <v>76</v>
      </c>
      <c r="F37">
        <v>100</v>
      </c>
      <c r="G37" s="9">
        <v>96.3333333333333</v>
      </c>
      <c r="H37" s="9">
        <f t="shared" si="2"/>
        <v>87.0333333333333</v>
      </c>
      <c r="I37" s="6" t="s">
        <v>12</v>
      </c>
    </row>
    <row r="38" spans="1:9">
      <c r="A38">
        <v>12</v>
      </c>
      <c r="B38" t="s">
        <v>85</v>
      </c>
      <c r="C38">
        <v>24210027</v>
      </c>
      <c r="D38">
        <v>80</v>
      </c>
      <c r="E38">
        <v>70</v>
      </c>
      <c r="F38">
        <v>100</v>
      </c>
      <c r="G38" s="9">
        <v>94.25</v>
      </c>
      <c r="H38" s="9">
        <f t="shared" si="2"/>
        <v>85.2</v>
      </c>
      <c r="I38" s="6" t="s">
        <v>12</v>
      </c>
    </row>
    <row r="39" spans="1:9">
      <c r="A39">
        <v>13</v>
      </c>
      <c r="B39" t="s">
        <v>86</v>
      </c>
      <c r="C39">
        <v>24210028</v>
      </c>
      <c r="D39">
        <v>98</v>
      </c>
      <c r="E39">
        <v>80</v>
      </c>
      <c r="F39">
        <v>100</v>
      </c>
      <c r="G39" s="9">
        <v>94.3333333333333</v>
      </c>
      <c r="H39" s="9">
        <f t="shared" si="2"/>
        <v>92.2333333333333</v>
      </c>
      <c r="I39" s="6" t="s">
        <v>12</v>
      </c>
    </row>
    <row r="40" spans="1:9">
      <c r="A40">
        <v>14</v>
      </c>
      <c r="B40" t="s">
        <v>87</v>
      </c>
      <c r="C40">
        <v>24210031</v>
      </c>
      <c r="D40">
        <v>85</v>
      </c>
      <c r="E40">
        <v>80</v>
      </c>
      <c r="F40">
        <v>100</v>
      </c>
      <c r="G40" s="9">
        <v>92.1666666666667</v>
      </c>
      <c r="H40" s="9">
        <f t="shared" si="2"/>
        <v>88.1166666666667</v>
      </c>
      <c r="I40" s="6" t="s">
        <v>12</v>
      </c>
    </row>
    <row r="41" spans="1:9">
      <c r="A41">
        <v>15</v>
      </c>
      <c r="B41" t="s">
        <v>88</v>
      </c>
      <c r="C41">
        <v>24210032</v>
      </c>
      <c r="D41">
        <v>98</v>
      </c>
      <c r="E41">
        <v>80</v>
      </c>
      <c r="F41">
        <v>100</v>
      </c>
      <c r="G41" s="9">
        <v>96.3333333333333</v>
      </c>
      <c r="H41" s="9">
        <f t="shared" si="2"/>
        <v>93.0333333333333</v>
      </c>
      <c r="I41" s="6" t="s">
        <v>12</v>
      </c>
    </row>
    <row r="42" spans="1:9">
      <c r="A42">
        <v>16</v>
      </c>
      <c r="B42" t="s">
        <v>89</v>
      </c>
      <c r="C42">
        <v>24210033</v>
      </c>
      <c r="D42">
        <v>88</v>
      </c>
      <c r="E42">
        <v>60</v>
      </c>
      <c r="F42">
        <v>100</v>
      </c>
      <c r="G42" s="9">
        <v>92.1666666666667</v>
      </c>
      <c r="H42" s="9">
        <f t="shared" si="2"/>
        <v>83.8666666666667</v>
      </c>
      <c r="I42" s="6" t="s">
        <v>12</v>
      </c>
    </row>
    <row r="43" spans="1:9">
      <c r="A43">
        <v>17</v>
      </c>
      <c r="B43" t="s">
        <v>90</v>
      </c>
      <c r="C43">
        <v>24210036</v>
      </c>
      <c r="D43">
        <v>70</v>
      </c>
      <c r="E43">
        <v>72</v>
      </c>
      <c r="F43">
        <v>100</v>
      </c>
      <c r="G43" s="9">
        <v>92.1666666666667</v>
      </c>
      <c r="H43" s="9">
        <f t="shared" si="2"/>
        <v>82.3666666666667</v>
      </c>
      <c r="I43" s="6" t="s">
        <v>12</v>
      </c>
    </row>
    <row r="44" spans="1:9">
      <c r="A44">
        <v>18</v>
      </c>
      <c r="B44" t="s">
        <v>91</v>
      </c>
      <c r="C44">
        <v>24210037</v>
      </c>
      <c r="D44">
        <v>82</v>
      </c>
      <c r="E44">
        <v>60</v>
      </c>
      <c r="F44">
        <v>100</v>
      </c>
      <c r="G44" s="9">
        <v>92.1666666666667</v>
      </c>
      <c r="H44" s="9">
        <f t="shared" si="2"/>
        <v>82.3666666666667</v>
      </c>
      <c r="I44" s="6" t="s">
        <v>12</v>
      </c>
    </row>
    <row r="45" spans="1:9">
      <c r="A45">
        <v>19</v>
      </c>
      <c r="B45" t="s">
        <v>92</v>
      </c>
      <c r="C45">
        <v>24210038</v>
      </c>
      <c r="I45" s="6"/>
    </row>
    <row r="49" spans="7:8">
      <c r="G49" s="10"/>
      <c r="H49" s="10"/>
    </row>
  </sheetData>
  <mergeCells count="1">
    <mergeCell ref="G49:H49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opLeftCell="A43" workbookViewId="0">
      <selection activeCell="K54" sqref="K54"/>
    </sheetView>
  </sheetViews>
  <sheetFormatPr defaultColWidth="9" defaultRowHeight="14.5"/>
  <cols>
    <col min="2" max="2" width="32.1818181818182" customWidth="1"/>
    <col min="3" max="3" width="13.0909090909091" customWidth="1"/>
    <col min="4" max="4" width="9.90909090909091" customWidth="1"/>
    <col min="5" max="5" width="10.4545454545455" customWidth="1"/>
    <col min="6" max="6" width="16.1818181818182" customWidth="1"/>
    <col min="7" max="7" width="12.4545454545455" customWidth="1"/>
    <col min="8" max="8" width="12.2727272727273" customWidth="1"/>
    <col min="9" max="9" width="12.3636363636364" customWidth="1"/>
  </cols>
  <sheetData>
    <row r="1" customFormat="1" customHeight="1" spans="1:1">
      <c r="A1" t="s">
        <v>93</v>
      </c>
    </row>
    <row r="2" customFormat="1" spans="2:2">
      <c r="B2" t="s">
        <v>94</v>
      </c>
    </row>
    <row r="5" spans="1:9">
      <c r="A5" t="s">
        <v>2</v>
      </c>
      <c r="B5" t="s">
        <v>3</v>
      </c>
      <c r="C5" t="s">
        <v>4</v>
      </c>
      <c r="D5" t="s">
        <v>95</v>
      </c>
      <c r="E5" t="s">
        <v>96</v>
      </c>
      <c r="F5" t="s">
        <v>7</v>
      </c>
      <c r="G5" t="s">
        <v>97</v>
      </c>
      <c r="H5" t="s">
        <v>9</v>
      </c>
      <c r="I5" t="s">
        <v>10</v>
      </c>
    </row>
    <row r="6" spans="1:9">
      <c r="A6">
        <v>1</v>
      </c>
      <c r="B6" s="1" t="s">
        <v>98</v>
      </c>
      <c r="C6" s="2">
        <v>25210001</v>
      </c>
      <c r="D6">
        <v>90</v>
      </c>
      <c r="E6" s="3">
        <v>88</v>
      </c>
      <c r="F6">
        <v>100</v>
      </c>
      <c r="G6" s="7">
        <v>91</v>
      </c>
      <c r="H6">
        <f t="shared" ref="H6:H24" si="0">D6*0.3+E6*0.3+F6*0.1+G6*0.3</f>
        <v>90.7</v>
      </c>
      <c r="I6" s="6" t="s">
        <v>12</v>
      </c>
    </row>
    <row r="7" spans="1:9">
      <c r="A7">
        <v>2</v>
      </c>
      <c r="B7" s="1" t="s">
        <v>99</v>
      </c>
      <c r="C7" s="2">
        <v>25210002</v>
      </c>
      <c r="D7">
        <v>85</v>
      </c>
      <c r="E7" s="3">
        <v>80</v>
      </c>
      <c r="F7">
        <v>100</v>
      </c>
      <c r="G7">
        <v>100</v>
      </c>
      <c r="H7">
        <f t="shared" si="0"/>
        <v>89.5</v>
      </c>
      <c r="I7" s="6" t="s">
        <v>12</v>
      </c>
    </row>
    <row r="8" spans="1:9">
      <c r="A8">
        <v>3</v>
      </c>
      <c r="B8" s="1" t="s">
        <v>100</v>
      </c>
      <c r="C8" s="2">
        <v>25210003</v>
      </c>
      <c r="D8">
        <v>85</v>
      </c>
      <c r="E8" s="3">
        <v>92</v>
      </c>
      <c r="F8">
        <v>100</v>
      </c>
      <c r="G8">
        <v>96</v>
      </c>
      <c r="H8">
        <f t="shared" si="0"/>
        <v>91.9</v>
      </c>
      <c r="I8" s="6" t="s">
        <v>12</v>
      </c>
    </row>
    <row r="9" spans="1:9">
      <c r="A9">
        <v>4</v>
      </c>
      <c r="B9" s="1" t="s">
        <v>101</v>
      </c>
      <c r="C9" s="2">
        <v>25210004</v>
      </c>
      <c r="D9">
        <v>85</v>
      </c>
      <c r="E9" s="3">
        <v>84</v>
      </c>
      <c r="F9">
        <v>100</v>
      </c>
      <c r="G9">
        <v>96</v>
      </c>
      <c r="H9">
        <f t="shared" si="0"/>
        <v>89.5</v>
      </c>
      <c r="I9" s="6" t="s">
        <v>12</v>
      </c>
    </row>
    <row r="10" spans="1:9">
      <c r="A10">
        <v>5</v>
      </c>
      <c r="B10" s="1" t="s">
        <v>102</v>
      </c>
      <c r="C10" s="2">
        <v>25210005</v>
      </c>
      <c r="D10">
        <v>80</v>
      </c>
      <c r="E10" s="3">
        <v>84</v>
      </c>
      <c r="F10">
        <v>100</v>
      </c>
      <c r="G10">
        <v>96</v>
      </c>
      <c r="H10">
        <f t="shared" si="0"/>
        <v>88</v>
      </c>
      <c r="I10" s="6" t="s">
        <v>12</v>
      </c>
    </row>
    <row r="11" spans="1:9">
      <c r="A11">
        <v>6</v>
      </c>
      <c r="B11" s="1" t="s">
        <v>103</v>
      </c>
      <c r="C11" s="2">
        <v>25210007</v>
      </c>
      <c r="D11">
        <v>85</v>
      </c>
      <c r="E11" s="3">
        <v>88</v>
      </c>
      <c r="F11">
        <v>100</v>
      </c>
      <c r="G11">
        <v>91</v>
      </c>
      <c r="H11">
        <f t="shared" si="0"/>
        <v>89.2</v>
      </c>
      <c r="I11" s="6" t="s">
        <v>12</v>
      </c>
    </row>
    <row r="12" spans="1:9">
      <c r="A12">
        <v>7</v>
      </c>
      <c r="B12" s="1" t="s">
        <v>104</v>
      </c>
      <c r="C12" s="2">
        <v>25210008</v>
      </c>
      <c r="D12">
        <v>80</v>
      </c>
      <c r="E12" s="3">
        <v>84</v>
      </c>
      <c r="F12">
        <v>100</v>
      </c>
      <c r="G12">
        <v>96</v>
      </c>
      <c r="H12">
        <f t="shared" si="0"/>
        <v>88</v>
      </c>
      <c r="I12" s="6" t="s">
        <v>12</v>
      </c>
    </row>
    <row r="13" spans="1:9">
      <c r="A13">
        <v>8</v>
      </c>
      <c r="B13" s="1" t="s">
        <v>105</v>
      </c>
      <c r="C13" s="2">
        <v>25210009</v>
      </c>
      <c r="D13">
        <v>85</v>
      </c>
      <c r="E13" s="3">
        <v>72</v>
      </c>
      <c r="F13">
        <v>100</v>
      </c>
      <c r="G13">
        <v>96</v>
      </c>
      <c r="H13">
        <f t="shared" si="0"/>
        <v>85.9</v>
      </c>
      <c r="I13" s="6" t="s">
        <v>12</v>
      </c>
    </row>
    <row r="14" customFormat="1" spans="1:9">
      <c r="A14">
        <v>9</v>
      </c>
      <c r="B14" s="1" t="s">
        <v>106</v>
      </c>
      <c r="C14" s="2">
        <v>25210010</v>
      </c>
      <c r="D14">
        <v>90</v>
      </c>
      <c r="E14" s="3">
        <v>88</v>
      </c>
      <c r="F14">
        <v>100</v>
      </c>
      <c r="G14">
        <v>96</v>
      </c>
      <c r="H14">
        <f t="shared" si="0"/>
        <v>92.2</v>
      </c>
      <c r="I14" s="6" t="s">
        <v>12</v>
      </c>
    </row>
    <row r="15" spans="1:9">
      <c r="A15">
        <v>10</v>
      </c>
      <c r="B15" s="1" t="s">
        <v>107</v>
      </c>
      <c r="C15" s="2">
        <v>25210011</v>
      </c>
      <c r="D15">
        <v>85</v>
      </c>
      <c r="E15" s="3">
        <v>80</v>
      </c>
      <c r="F15">
        <v>100</v>
      </c>
      <c r="G15">
        <v>100</v>
      </c>
      <c r="H15">
        <f t="shared" si="0"/>
        <v>89.5</v>
      </c>
      <c r="I15" s="6" t="s">
        <v>12</v>
      </c>
    </row>
    <row r="16" spans="1:9">
      <c r="A16">
        <v>11</v>
      </c>
      <c r="B16" s="1" t="s">
        <v>108</v>
      </c>
      <c r="C16" s="2">
        <v>25210012</v>
      </c>
      <c r="D16">
        <v>90</v>
      </c>
      <c r="E16" s="3">
        <v>76</v>
      </c>
      <c r="F16">
        <v>100</v>
      </c>
      <c r="G16">
        <v>96</v>
      </c>
      <c r="H16">
        <f t="shared" si="0"/>
        <v>88.6</v>
      </c>
      <c r="I16" s="6" t="s">
        <v>12</v>
      </c>
    </row>
    <row r="17" spans="1:9">
      <c r="A17">
        <v>12</v>
      </c>
      <c r="B17" s="1" t="s">
        <v>109</v>
      </c>
      <c r="C17" s="2">
        <v>25210013</v>
      </c>
      <c r="D17">
        <v>85</v>
      </c>
      <c r="E17" s="3">
        <v>44</v>
      </c>
      <c r="F17">
        <v>100</v>
      </c>
      <c r="G17">
        <v>100</v>
      </c>
      <c r="H17">
        <f t="shared" si="0"/>
        <v>78.7</v>
      </c>
      <c r="I17" s="6" t="s">
        <v>64</v>
      </c>
    </row>
    <row r="18" customHeight="1" spans="1:9">
      <c r="A18">
        <v>13</v>
      </c>
      <c r="B18" s="1" t="s">
        <v>110</v>
      </c>
      <c r="C18" s="2">
        <v>25210014</v>
      </c>
      <c r="D18">
        <v>80</v>
      </c>
      <c r="E18" s="3">
        <v>72</v>
      </c>
      <c r="F18">
        <v>100</v>
      </c>
      <c r="G18">
        <v>96</v>
      </c>
      <c r="H18">
        <f t="shared" si="0"/>
        <v>84.4</v>
      </c>
      <c r="I18" s="6" t="s">
        <v>12</v>
      </c>
    </row>
    <row r="19" spans="1:9">
      <c r="A19">
        <v>14</v>
      </c>
      <c r="B19" s="1" t="s">
        <v>111</v>
      </c>
      <c r="C19" s="2">
        <v>25210015</v>
      </c>
      <c r="D19">
        <v>80</v>
      </c>
      <c r="E19" s="3">
        <v>60</v>
      </c>
      <c r="F19">
        <v>100</v>
      </c>
      <c r="G19">
        <v>96</v>
      </c>
      <c r="H19">
        <f t="shared" si="0"/>
        <v>80.8</v>
      </c>
      <c r="I19" s="6" t="s">
        <v>12</v>
      </c>
    </row>
    <row r="20" spans="1:9">
      <c r="A20">
        <v>15</v>
      </c>
      <c r="B20" s="1" t="s">
        <v>112</v>
      </c>
      <c r="C20" s="2">
        <v>25210016</v>
      </c>
      <c r="D20">
        <v>90</v>
      </c>
      <c r="E20" s="3">
        <v>48</v>
      </c>
      <c r="F20">
        <v>100</v>
      </c>
      <c r="G20">
        <v>96</v>
      </c>
      <c r="H20">
        <f t="shared" si="0"/>
        <v>80.2</v>
      </c>
      <c r="I20" s="6" t="s">
        <v>12</v>
      </c>
    </row>
    <row r="21" spans="1:9">
      <c r="A21">
        <v>16</v>
      </c>
      <c r="B21" s="1" t="s">
        <v>113</v>
      </c>
      <c r="C21" s="2">
        <v>25210029</v>
      </c>
      <c r="D21">
        <v>90</v>
      </c>
      <c r="E21" s="3">
        <v>92</v>
      </c>
      <c r="F21">
        <v>100</v>
      </c>
      <c r="G21">
        <v>91</v>
      </c>
      <c r="H21">
        <f t="shared" si="0"/>
        <v>91.9</v>
      </c>
      <c r="I21" s="6" t="s">
        <v>12</v>
      </c>
    </row>
    <row r="22" spans="1:9">
      <c r="A22">
        <v>17</v>
      </c>
      <c r="B22" s="1" t="s">
        <v>114</v>
      </c>
      <c r="C22" s="2">
        <v>25210033</v>
      </c>
      <c r="D22">
        <v>85</v>
      </c>
      <c r="E22" s="3">
        <v>88</v>
      </c>
      <c r="F22">
        <v>100</v>
      </c>
      <c r="G22">
        <v>96</v>
      </c>
      <c r="H22">
        <f t="shared" si="0"/>
        <v>90.7</v>
      </c>
      <c r="I22" s="6" t="s">
        <v>12</v>
      </c>
    </row>
    <row r="23" spans="1:9">
      <c r="A23">
        <v>18</v>
      </c>
      <c r="B23" s="1" t="s">
        <v>115</v>
      </c>
      <c r="C23" s="2">
        <v>25210035</v>
      </c>
      <c r="D23">
        <v>85</v>
      </c>
      <c r="E23" s="3">
        <v>92</v>
      </c>
      <c r="F23">
        <v>100</v>
      </c>
      <c r="G23">
        <v>96</v>
      </c>
      <c r="H23">
        <f t="shared" si="0"/>
        <v>91.9</v>
      </c>
      <c r="I23" s="6" t="s">
        <v>12</v>
      </c>
    </row>
    <row r="24" spans="1:9">
      <c r="A24">
        <v>19</v>
      </c>
      <c r="B24" s="1" t="s">
        <v>116</v>
      </c>
      <c r="C24" s="2">
        <v>25210036</v>
      </c>
      <c r="D24">
        <v>85</v>
      </c>
      <c r="E24" s="3">
        <v>80</v>
      </c>
      <c r="F24">
        <v>100</v>
      </c>
      <c r="G24">
        <v>100</v>
      </c>
      <c r="H24">
        <f t="shared" si="0"/>
        <v>89.5</v>
      </c>
      <c r="I24" s="6" t="s">
        <v>12</v>
      </c>
    </row>
    <row r="26" customFormat="1" spans="2:8">
      <c r="B26" t="s">
        <v>3</v>
      </c>
      <c r="C26" t="s">
        <v>4</v>
      </c>
      <c r="D26" t="s">
        <v>5</v>
      </c>
      <c r="E26" t="s">
        <v>6</v>
      </c>
      <c r="F26" t="s">
        <v>7</v>
      </c>
      <c r="G26" t="s">
        <v>73</v>
      </c>
      <c r="H26" t="s">
        <v>9</v>
      </c>
    </row>
    <row r="27" spans="1:9">
      <c r="A27">
        <v>1</v>
      </c>
      <c r="B27" s="1" t="s">
        <v>117</v>
      </c>
      <c r="C27" s="2">
        <v>25210017</v>
      </c>
      <c r="D27" s="5">
        <v>80</v>
      </c>
      <c r="E27" s="3">
        <v>36</v>
      </c>
      <c r="F27">
        <v>100</v>
      </c>
      <c r="G27">
        <v>85</v>
      </c>
      <c r="H27">
        <f>D27*0.3+E27*0.3+F27*0.1+G27*0.3</f>
        <v>70.3</v>
      </c>
      <c r="I27" s="6" t="s">
        <v>64</v>
      </c>
    </row>
    <row r="28" spans="1:9">
      <c r="A28">
        <v>2</v>
      </c>
      <c r="B28" s="1" t="s">
        <v>118</v>
      </c>
      <c r="C28" s="2">
        <v>25210018</v>
      </c>
      <c r="D28" s="3">
        <v>85</v>
      </c>
      <c r="E28" s="3">
        <v>92</v>
      </c>
      <c r="F28">
        <v>100</v>
      </c>
      <c r="G28">
        <v>85</v>
      </c>
      <c r="H28">
        <f t="shared" ref="H28:H46" si="1">D28*0.3+E28*0.3+F28*0.1+G28*0.3</f>
        <v>88.6</v>
      </c>
      <c r="I28" s="6" t="s">
        <v>12</v>
      </c>
    </row>
    <row r="29" spans="1:9">
      <c r="A29">
        <v>3</v>
      </c>
      <c r="B29" s="1" t="s">
        <v>119</v>
      </c>
      <c r="C29" s="2">
        <v>25210019</v>
      </c>
      <c r="D29" s="3">
        <v>85</v>
      </c>
      <c r="E29" s="3">
        <v>96</v>
      </c>
      <c r="F29">
        <v>100</v>
      </c>
      <c r="G29">
        <v>85</v>
      </c>
      <c r="H29">
        <f t="shared" si="1"/>
        <v>89.8</v>
      </c>
      <c r="I29" s="6" t="s">
        <v>12</v>
      </c>
    </row>
    <row r="30" spans="1:9">
      <c r="A30">
        <v>4</v>
      </c>
      <c r="B30" s="1" t="s">
        <v>120</v>
      </c>
      <c r="C30" s="2">
        <v>25210020</v>
      </c>
      <c r="D30" s="3">
        <v>85</v>
      </c>
      <c r="E30" s="3">
        <v>88</v>
      </c>
      <c r="F30">
        <v>100</v>
      </c>
      <c r="G30">
        <v>85</v>
      </c>
      <c r="H30">
        <f t="shared" si="1"/>
        <v>87.4</v>
      </c>
      <c r="I30" s="6" t="s">
        <v>12</v>
      </c>
    </row>
    <row r="31" spans="1:9">
      <c r="A31">
        <v>5</v>
      </c>
      <c r="B31" s="1" t="s">
        <v>121</v>
      </c>
      <c r="C31" s="2">
        <v>25210021</v>
      </c>
      <c r="D31" s="3">
        <v>90</v>
      </c>
      <c r="E31" s="3">
        <v>80</v>
      </c>
      <c r="F31">
        <v>100</v>
      </c>
      <c r="G31">
        <v>85</v>
      </c>
      <c r="H31">
        <f t="shared" si="1"/>
        <v>86.5</v>
      </c>
      <c r="I31" s="6" t="s">
        <v>12</v>
      </c>
    </row>
    <row r="32" spans="1:9">
      <c r="A32">
        <v>6</v>
      </c>
      <c r="B32" s="1" t="s">
        <v>122</v>
      </c>
      <c r="C32" s="2">
        <v>25210022</v>
      </c>
      <c r="D32" s="3">
        <v>82.5</v>
      </c>
      <c r="E32" s="3">
        <v>88</v>
      </c>
      <c r="F32">
        <v>100</v>
      </c>
      <c r="G32">
        <v>85</v>
      </c>
      <c r="H32">
        <f t="shared" si="1"/>
        <v>86.65</v>
      </c>
      <c r="I32" s="6" t="s">
        <v>12</v>
      </c>
    </row>
    <row r="33" spans="1:9">
      <c r="A33">
        <v>7</v>
      </c>
      <c r="B33" s="1" t="s">
        <v>123</v>
      </c>
      <c r="C33" s="2">
        <v>25210023</v>
      </c>
      <c r="D33" s="3">
        <v>85</v>
      </c>
      <c r="E33" s="3">
        <v>92</v>
      </c>
      <c r="F33">
        <v>100</v>
      </c>
      <c r="G33">
        <v>85</v>
      </c>
      <c r="H33">
        <f t="shared" si="1"/>
        <v>88.6</v>
      </c>
      <c r="I33" s="6" t="s">
        <v>12</v>
      </c>
    </row>
    <row r="34" spans="1:9">
      <c r="A34">
        <v>8</v>
      </c>
      <c r="B34" s="1" t="s">
        <v>124</v>
      </c>
      <c r="C34" s="2">
        <v>25210024</v>
      </c>
      <c r="D34" s="3">
        <v>82.5</v>
      </c>
      <c r="E34" s="3">
        <v>88</v>
      </c>
      <c r="F34">
        <v>100</v>
      </c>
      <c r="G34">
        <v>85</v>
      </c>
      <c r="H34">
        <f t="shared" si="1"/>
        <v>86.65</v>
      </c>
      <c r="I34" s="6" t="s">
        <v>12</v>
      </c>
    </row>
    <row r="35" spans="1:9">
      <c r="A35">
        <v>9</v>
      </c>
      <c r="B35" s="1" t="s">
        <v>125</v>
      </c>
      <c r="C35" s="2">
        <v>25210025</v>
      </c>
      <c r="D35" s="3">
        <v>85</v>
      </c>
      <c r="E35" s="3">
        <v>72</v>
      </c>
      <c r="F35">
        <v>100</v>
      </c>
      <c r="G35">
        <v>85</v>
      </c>
      <c r="H35">
        <f t="shared" si="1"/>
        <v>82.6</v>
      </c>
      <c r="I35" s="6" t="s">
        <v>12</v>
      </c>
    </row>
    <row r="36" spans="1:9">
      <c r="A36">
        <v>10</v>
      </c>
      <c r="B36" s="1" t="s">
        <v>126</v>
      </c>
      <c r="C36" s="2">
        <v>25210026</v>
      </c>
      <c r="D36" s="3">
        <v>87.5</v>
      </c>
      <c r="E36" s="3">
        <v>88</v>
      </c>
      <c r="F36">
        <v>100</v>
      </c>
      <c r="G36">
        <v>85</v>
      </c>
      <c r="H36">
        <f t="shared" si="1"/>
        <v>88.15</v>
      </c>
      <c r="I36" s="6" t="s">
        <v>12</v>
      </c>
    </row>
    <row r="37" spans="1:9">
      <c r="A37">
        <v>11</v>
      </c>
      <c r="B37" s="1" t="s">
        <v>127</v>
      </c>
      <c r="C37" s="2">
        <v>25210027</v>
      </c>
      <c r="D37" s="3">
        <v>90</v>
      </c>
      <c r="E37" s="3">
        <v>92</v>
      </c>
      <c r="F37">
        <v>100</v>
      </c>
      <c r="G37">
        <v>85</v>
      </c>
      <c r="H37">
        <f t="shared" si="1"/>
        <v>90.1</v>
      </c>
      <c r="I37" s="6" t="s">
        <v>12</v>
      </c>
    </row>
    <row r="38" spans="1:9">
      <c r="A38">
        <v>12</v>
      </c>
      <c r="B38" s="1" t="s">
        <v>128</v>
      </c>
      <c r="C38" s="2">
        <v>25210028</v>
      </c>
      <c r="D38" s="3">
        <v>82.5</v>
      </c>
      <c r="E38" s="3">
        <v>76</v>
      </c>
      <c r="F38">
        <v>100</v>
      </c>
      <c r="G38">
        <v>85</v>
      </c>
      <c r="H38">
        <f t="shared" si="1"/>
        <v>83.05</v>
      </c>
      <c r="I38" s="6" t="s">
        <v>12</v>
      </c>
    </row>
    <row r="39" spans="1:9">
      <c r="A39">
        <v>13</v>
      </c>
      <c r="B39" s="1" t="s">
        <v>129</v>
      </c>
      <c r="C39" s="2">
        <v>25210030</v>
      </c>
      <c r="D39" s="3">
        <v>85</v>
      </c>
      <c r="E39" s="3">
        <v>88</v>
      </c>
      <c r="F39">
        <v>100</v>
      </c>
      <c r="G39">
        <v>85</v>
      </c>
      <c r="H39">
        <f t="shared" si="1"/>
        <v>87.4</v>
      </c>
      <c r="I39" s="6" t="s">
        <v>12</v>
      </c>
    </row>
    <row r="40" spans="1:9">
      <c r="A40">
        <v>14</v>
      </c>
      <c r="B40" s="1" t="s">
        <v>130</v>
      </c>
      <c r="C40" s="2">
        <v>25210031</v>
      </c>
      <c r="D40" s="3">
        <v>85</v>
      </c>
      <c r="E40" s="3">
        <v>96</v>
      </c>
      <c r="F40">
        <v>100</v>
      </c>
      <c r="G40">
        <v>85</v>
      </c>
      <c r="H40">
        <f t="shared" si="1"/>
        <v>89.8</v>
      </c>
      <c r="I40" s="6" t="s">
        <v>12</v>
      </c>
    </row>
    <row r="41" spans="1:9">
      <c r="A41">
        <v>15</v>
      </c>
      <c r="B41" s="1" t="s">
        <v>131</v>
      </c>
      <c r="C41" s="2">
        <v>25210032</v>
      </c>
      <c r="D41" s="3">
        <v>90</v>
      </c>
      <c r="E41" s="3">
        <v>72</v>
      </c>
      <c r="F41">
        <v>100</v>
      </c>
      <c r="G41">
        <v>85</v>
      </c>
      <c r="H41">
        <f t="shared" si="1"/>
        <v>84.1</v>
      </c>
      <c r="I41" s="6" t="s">
        <v>12</v>
      </c>
    </row>
    <row r="42" spans="1:9">
      <c r="A42">
        <v>16</v>
      </c>
      <c r="B42" s="1" t="s">
        <v>132</v>
      </c>
      <c r="C42" s="2">
        <v>25210034</v>
      </c>
      <c r="D42" s="3">
        <v>80</v>
      </c>
      <c r="E42" s="3">
        <v>96</v>
      </c>
      <c r="F42">
        <v>100</v>
      </c>
      <c r="G42">
        <v>85</v>
      </c>
      <c r="H42">
        <f t="shared" si="1"/>
        <v>88.3</v>
      </c>
      <c r="I42" s="6" t="s">
        <v>12</v>
      </c>
    </row>
    <row r="43" spans="1:9">
      <c r="A43">
        <v>17</v>
      </c>
      <c r="B43" s="1" t="s">
        <v>133</v>
      </c>
      <c r="C43" s="2">
        <v>25210037</v>
      </c>
      <c r="D43" s="3">
        <v>85</v>
      </c>
      <c r="E43" s="3">
        <v>84</v>
      </c>
      <c r="F43">
        <v>100</v>
      </c>
      <c r="G43">
        <v>85</v>
      </c>
      <c r="H43">
        <f t="shared" si="1"/>
        <v>86.2</v>
      </c>
      <c r="I43" s="6" t="s">
        <v>12</v>
      </c>
    </row>
    <row r="44" spans="1:9">
      <c r="A44">
        <v>18</v>
      </c>
      <c r="B44" s="1" t="s">
        <v>134</v>
      </c>
      <c r="C44" s="2">
        <v>25210038</v>
      </c>
      <c r="D44" s="3">
        <v>82.5</v>
      </c>
      <c r="E44" s="3">
        <v>72</v>
      </c>
      <c r="F44">
        <v>100</v>
      </c>
      <c r="G44">
        <v>85</v>
      </c>
      <c r="H44">
        <f t="shared" si="1"/>
        <v>81.85</v>
      </c>
      <c r="I44" s="6" t="s">
        <v>12</v>
      </c>
    </row>
    <row r="45" spans="1:9">
      <c r="A45">
        <v>19</v>
      </c>
      <c r="B45" s="1" t="s">
        <v>135</v>
      </c>
      <c r="C45" s="2">
        <v>25210039</v>
      </c>
      <c r="D45" s="3">
        <v>82.5</v>
      </c>
      <c r="E45" s="3">
        <v>84</v>
      </c>
      <c r="F45">
        <v>100</v>
      </c>
      <c r="G45">
        <v>85</v>
      </c>
      <c r="H45">
        <f t="shared" si="1"/>
        <v>85.45</v>
      </c>
      <c r="I45" s="6" t="s">
        <v>12</v>
      </c>
    </row>
    <row r="46" spans="1:9">
      <c r="A46">
        <v>20</v>
      </c>
      <c r="B46" s="1" t="s">
        <v>136</v>
      </c>
      <c r="C46" s="2">
        <v>25210040</v>
      </c>
      <c r="D46" s="3">
        <v>87.5</v>
      </c>
      <c r="E46" s="3">
        <v>80</v>
      </c>
      <c r="F46">
        <v>100</v>
      </c>
      <c r="G46">
        <v>85</v>
      </c>
      <c r="H46">
        <f t="shared" si="1"/>
        <v>85.75</v>
      </c>
      <c r="I46" s="6" t="s">
        <v>12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zoomScale="82" zoomScaleNormal="82" topLeftCell="A36" workbookViewId="0">
      <selection activeCell="L50" sqref="L50"/>
    </sheetView>
  </sheetViews>
  <sheetFormatPr defaultColWidth="9" defaultRowHeight="14.5"/>
  <cols>
    <col min="2" max="2" width="32.1818181818182" customWidth="1"/>
    <col min="3" max="3" width="13.0909090909091" customWidth="1"/>
    <col min="4" max="4" width="9.90909090909091" customWidth="1"/>
    <col min="5" max="5" width="10.4545454545455" customWidth="1"/>
    <col min="6" max="6" width="16.1818181818182" customWidth="1"/>
    <col min="7" max="7" width="12.4545454545455" customWidth="1"/>
    <col min="8" max="8" width="12.2727272727273" customWidth="1"/>
    <col min="9" max="9" width="12.3636363636364" customWidth="1"/>
  </cols>
  <sheetData>
    <row r="1" customFormat="1" customHeight="1" spans="1:1">
      <c r="A1" t="s">
        <v>93</v>
      </c>
    </row>
    <row r="2" customFormat="1" spans="2:2">
      <c r="B2" t="s">
        <v>137</v>
      </c>
    </row>
    <row r="5" spans="1:9">
      <c r="A5" t="s">
        <v>2</v>
      </c>
      <c r="B5" t="s">
        <v>3</v>
      </c>
      <c r="C5" t="s">
        <v>4</v>
      </c>
      <c r="D5" t="s">
        <v>95</v>
      </c>
      <c r="E5" t="s">
        <v>138</v>
      </c>
      <c r="F5" t="s">
        <v>7</v>
      </c>
      <c r="G5" t="s">
        <v>139</v>
      </c>
      <c r="H5" t="s">
        <v>9</v>
      </c>
      <c r="I5" t="s">
        <v>10</v>
      </c>
    </row>
    <row r="6" spans="1:9">
      <c r="A6">
        <v>1</v>
      </c>
      <c r="B6" s="1" t="s">
        <v>98</v>
      </c>
      <c r="C6" s="2">
        <v>25210001</v>
      </c>
      <c r="D6">
        <v>75</v>
      </c>
      <c r="E6" s="3">
        <v>89</v>
      </c>
      <c r="F6">
        <v>100</v>
      </c>
      <c r="G6" s="4">
        <v>95</v>
      </c>
      <c r="H6">
        <f>D6*0.3+E6*0.4+F6*0.1+G6*0.2</f>
        <v>87.1</v>
      </c>
      <c r="I6" s="6" t="s">
        <v>12</v>
      </c>
    </row>
    <row r="7" spans="1:9">
      <c r="A7">
        <v>2</v>
      </c>
      <c r="B7" s="1" t="s">
        <v>99</v>
      </c>
      <c r="C7" s="2">
        <v>25210002</v>
      </c>
      <c r="D7">
        <v>70</v>
      </c>
      <c r="E7" s="3">
        <v>75</v>
      </c>
      <c r="F7">
        <v>100</v>
      </c>
      <c r="G7" s="4">
        <v>95</v>
      </c>
      <c r="H7">
        <f>D7*0.3+E7*0.4+F7*0.1+G7*0.2</f>
        <v>80</v>
      </c>
      <c r="I7" s="6" t="s">
        <v>12</v>
      </c>
    </row>
    <row r="8" spans="1:9">
      <c r="A8">
        <v>3</v>
      </c>
      <c r="B8" s="1" t="s">
        <v>100</v>
      </c>
      <c r="C8" s="2">
        <v>25210003</v>
      </c>
      <c r="D8">
        <v>80</v>
      </c>
      <c r="E8" s="3">
        <v>85</v>
      </c>
      <c r="F8">
        <v>100</v>
      </c>
      <c r="G8" s="4">
        <v>95</v>
      </c>
      <c r="H8">
        <f t="shared" ref="H8:H24" si="0">D8*0.3+E8*0.4+F8*0.1+G8*0.2</f>
        <v>87</v>
      </c>
      <c r="I8" s="6" t="s">
        <v>12</v>
      </c>
    </row>
    <row r="9" spans="1:9">
      <c r="A9">
        <v>4</v>
      </c>
      <c r="B9" s="1" t="s">
        <v>101</v>
      </c>
      <c r="C9" s="2">
        <v>25210004</v>
      </c>
      <c r="D9">
        <v>75</v>
      </c>
      <c r="E9" s="3">
        <v>75</v>
      </c>
      <c r="F9">
        <v>100</v>
      </c>
      <c r="G9" s="4">
        <v>95</v>
      </c>
      <c r="H9">
        <f t="shared" si="0"/>
        <v>81.5</v>
      </c>
      <c r="I9" s="6" t="s">
        <v>12</v>
      </c>
    </row>
    <row r="10" spans="1:9">
      <c r="A10">
        <v>5</v>
      </c>
      <c r="B10" s="1" t="s">
        <v>102</v>
      </c>
      <c r="C10" s="2">
        <v>25210005</v>
      </c>
      <c r="D10">
        <v>80</v>
      </c>
      <c r="E10" s="3">
        <v>93</v>
      </c>
      <c r="F10">
        <v>100</v>
      </c>
      <c r="G10" s="4">
        <v>95</v>
      </c>
      <c r="H10">
        <f t="shared" si="0"/>
        <v>90.2</v>
      </c>
      <c r="I10" s="6" t="s">
        <v>12</v>
      </c>
    </row>
    <row r="11" spans="1:9">
      <c r="A11">
        <v>6</v>
      </c>
      <c r="B11" s="1" t="s">
        <v>103</v>
      </c>
      <c r="C11" s="2">
        <v>25210007</v>
      </c>
      <c r="D11">
        <v>85</v>
      </c>
      <c r="E11" s="3">
        <v>75</v>
      </c>
      <c r="F11">
        <v>100</v>
      </c>
      <c r="G11" s="4">
        <v>95</v>
      </c>
      <c r="H11">
        <f t="shared" si="0"/>
        <v>84.5</v>
      </c>
      <c r="I11" s="6" t="s">
        <v>12</v>
      </c>
    </row>
    <row r="12" spans="1:9">
      <c r="A12">
        <v>7</v>
      </c>
      <c r="B12" s="1" t="s">
        <v>104</v>
      </c>
      <c r="C12" s="2">
        <v>25210008</v>
      </c>
      <c r="D12">
        <v>80</v>
      </c>
      <c r="E12" s="3">
        <v>85</v>
      </c>
      <c r="F12">
        <v>100</v>
      </c>
      <c r="G12" s="4">
        <v>95</v>
      </c>
      <c r="H12">
        <f t="shared" si="0"/>
        <v>87</v>
      </c>
      <c r="I12" s="6" t="s">
        <v>12</v>
      </c>
    </row>
    <row r="13" spans="1:9">
      <c r="A13">
        <v>8</v>
      </c>
      <c r="B13" s="1" t="s">
        <v>105</v>
      </c>
      <c r="C13" s="2">
        <v>25210009</v>
      </c>
      <c r="D13">
        <v>64</v>
      </c>
      <c r="E13" s="3">
        <v>80</v>
      </c>
      <c r="F13">
        <v>100</v>
      </c>
      <c r="G13" s="4">
        <v>95</v>
      </c>
      <c r="H13">
        <f t="shared" si="0"/>
        <v>80.2</v>
      </c>
      <c r="I13" s="6" t="s">
        <v>12</v>
      </c>
    </row>
    <row r="14" customFormat="1" spans="1:9">
      <c r="A14">
        <v>9</v>
      </c>
      <c r="B14" s="1" t="s">
        <v>106</v>
      </c>
      <c r="C14" s="2">
        <v>25210010</v>
      </c>
      <c r="D14">
        <v>80</v>
      </c>
      <c r="E14" s="3">
        <v>75</v>
      </c>
      <c r="F14">
        <v>101</v>
      </c>
      <c r="G14" s="4">
        <v>95</v>
      </c>
      <c r="H14">
        <f t="shared" si="0"/>
        <v>83.1</v>
      </c>
      <c r="I14" s="6" t="s">
        <v>12</v>
      </c>
    </row>
    <row r="15" spans="1:9">
      <c r="A15">
        <v>10</v>
      </c>
      <c r="B15" s="1" t="s">
        <v>107</v>
      </c>
      <c r="C15" s="2">
        <v>25210011</v>
      </c>
      <c r="D15">
        <v>70</v>
      </c>
      <c r="E15" s="3">
        <v>86</v>
      </c>
      <c r="F15">
        <v>102</v>
      </c>
      <c r="G15" s="4">
        <v>95</v>
      </c>
      <c r="H15">
        <f t="shared" si="0"/>
        <v>84.6</v>
      </c>
      <c r="I15" s="6" t="s">
        <v>12</v>
      </c>
    </row>
    <row r="16" spans="1:9">
      <c r="A16">
        <v>11</v>
      </c>
      <c r="B16" s="1" t="s">
        <v>108</v>
      </c>
      <c r="C16" s="2">
        <v>25210012</v>
      </c>
      <c r="D16">
        <v>80</v>
      </c>
      <c r="E16" s="3">
        <v>79</v>
      </c>
      <c r="F16">
        <v>103</v>
      </c>
      <c r="G16" s="4">
        <v>95</v>
      </c>
      <c r="H16">
        <f t="shared" si="0"/>
        <v>84.9</v>
      </c>
      <c r="I16" s="6" t="s">
        <v>12</v>
      </c>
    </row>
    <row r="17" spans="1:9">
      <c r="A17">
        <v>12</v>
      </c>
      <c r="B17" s="1" t="s">
        <v>109</v>
      </c>
      <c r="C17" s="2">
        <v>25210013</v>
      </c>
      <c r="D17">
        <v>60</v>
      </c>
      <c r="E17" s="3">
        <v>86</v>
      </c>
      <c r="F17">
        <v>104</v>
      </c>
      <c r="G17" s="4">
        <v>95</v>
      </c>
      <c r="H17">
        <f t="shared" si="0"/>
        <v>81.8</v>
      </c>
      <c r="I17" s="6" t="s">
        <v>12</v>
      </c>
    </row>
    <row r="18" customHeight="1" spans="1:9">
      <c r="A18">
        <v>13</v>
      </c>
      <c r="B18" s="1" t="s">
        <v>110</v>
      </c>
      <c r="C18" s="2">
        <v>25210014</v>
      </c>
      <c r="D18">
        <v>75</v>
      </c>
      <c r="E18" s="3">
        <v>80</v>
      </c>
      <c r="F18">
        <v>105</v>
      </c>
      <c r="G18" s="4">
        <v>95</v>
      </c>
      <c r="H18">
        <f t="shared" si="0"/>
        <v>84</v>
      </c>
      <c r="I18" s="6" t="s">
        <v>12</v>
      </c>
    </row>
    <row r="19" spans="1:9">
      <c r="A19">
        <v>14</v>
      </c>
      <c r="B19" s="1" t="s">
        <v>111</v>
      </c>
      <c r="C19" s="2">
        <v>25210015</v>
      </c>
      <c r="D19">
        <v>70</v>
      </c>
      <c r="E19" s="3">
        <v>75</v>
      </c>
      <c r="F19">
        <v>106</v>
      </c>
      <c r="G19" s="4">
        <v>95</v>
      </c>
      <c r="H19">
        <f t="shared" si="0"/>
        <v>80.6</v>
      </c>
      <c r="I19" s="6" t="s">
        <v>12</v>
      </c>
    </row>
    <row r="20" spans="1:9">
      <c r="A20">
        <v>15</v>
      </c>
      <c r="B20" s="1" t="s">
        <v>112</v>
      </c>
      <c r="C20" s="2">
        <v>25210016</v>
      </c>
      <c r="D20">
        <v>75</v>
      </c>
      <c r="E20" s="3">
        <v>86</v>
      </c>
      <c r="F20">
        <v>107</v>
      </c>
      <c r="G20" s="4">
        <v>95</v>
      </c>
      <c r="H20">
        <f t="shared" si="0"/>
        <v>86.6</v>
      </c>
      <c r="I20" s="6" t="s">
        <v>12</v>
      </c>
    </row>
    <row r="21" spans="1:9">
      <c r="A21">
        <v>16</v>
      </c>
      <c r="B21" s="1" t="s">
        <v>113</v>
      </c>
      <c r="C21" s="2">
        <v>25210029</v>
      </c>
      <c r="D21">
        <v>85</v>
      </c>
      <c r="E21" s="3">
        <v>86</v>
      </c>
      <c r="F21">
        <v>108</v>
      </c>
      <c r="G21" s="4">
        <v>95</v>
      </c>
      <c r="H21">
        <f t="shared" si="0"/>
        <v>89.7</v>
      </c>
      <c r="I21" s="6" t="s">
        <v>12</v>
      </c>
    </row>
    <row r="22" spans="1:9">
      <c r="A22">
        <v>17</v>
      </c>
      <c r="B22" s="1" t="s">
        <v>114</v>
      </c>
      <c r="C22" s="2">
        <v>25210033</v>
      </c>
      <c r="D22">
        <v>70</v>
      </c>
      <c r="E22" s="3">
        <v>95</v>
      </c>
      <c r="F22">
        <v>109</v>
      </c>
      <c r="G22" s="4">
        <v>95</v>
      </c>
      <c r="H22">
        <f t="shared" si="0"/>
        <v>88.9</v>
      </c>
      <c r="I22" s="6" t="s">
        <v>12</v>
      </c>
    </row>
    <row r="23" spans="1:9">
      <c r="A23">
        <v>18</v>
      </c>
      <c r="B23" s="1" t="s">
        <v>115</v>
      </c>
      <c r="C23" s="2">
        <v>25210035</v>
      </c>
      <c r="D23">
        <v>80</v>
      </c>
      <c r="E23" s="3">
        <v>86</v>
      </c>
      <c r="F23">
        <v>110</v>
      </c>
      <c r="G23" s="4">
        <v>95</v>
      </c>
      <c r="H23">
        <f t="shared" si="0"/>
        <v>88.4</v>
      </c>
      <c r="I23" s="6" t="s">
        <v>12</v>
      </c>
    </row>
    <row r="24" spans="1:9">
      <c r="A24">
        <v>19</v>
      </c>
      <c r="B24" s="1" t="s">
        <v>116</v>
      </c>
      <c r="C24" s="2">
        <v>25210036</v>
      </c>
      <c r="D24">
        <v>80</v>
      </c>
      <c r="E24" s="3">
        <v>86</v>
      </c>
      <c r="F24">
        <v>111</v>
      </c>
      <c r="G24" s="4">
        <v>95</v>
      </c>
      <c r="H24">
        <f t="shared" si="0"/>
        <v>88.5</v>
      </c>
      <c r="I24" s="6" t="s">
        <v>12</v>
      </c>
    </row>
    <row r="26" customFormat="1" spans="1:8">
      <c r="A26" t="s">
        <v>2</v>
      </c>
      <c r="B26" t="s">
        <v>3</v>
      </c>
      <c r="C26" t="s">
        <v>4</v>
      </c>
      <c r="D26" t="s">
        <v>95</v>
      </c>
      <c r="E26" t="s">
        <v>138</v>
      </c>
      <c r="F26" t="s">
        <v>7</v>
      </c>
      <c r="G26" t="s">
        <v>139</v>
      </c>
      <c r="H26" t="s">
        <v>9</v>
      </c>
    </row>
    <row r="27" customFormat="1" spans="1:9">
      <c r="A27">
        <v>1</v>
      </c>
      <c r="B27" s="1" t="s">
        <v>117</v>
      </c>
      <c r="C27" s="2">
        <v>25210017</v>
      </c>
      <c r="D27" s="5">
        <v>75</v>
      </c>
      <c r="E27" s="3">
        <v>75</v>
      </c>
      <c r="F27">
        <v>100</v>
      </c>
      <c r="G27" s="4">
        <v>85</v>
      </c>
      <c r="H27">
        <f>D27*0.3+E27*0.3+F27*0.1+G27*0.3</f>
        <v>80.5</v>
      </c>
      <c r="I27" s="6" t="s">
        <v>12</v>
      </c>
    </row>
    <row r="28" spans="1:9">
      <c r="A28">
        <v>2</v>
      </c>
      <c r="B28" s="1" t="s">
        <v>118</v>
      </c>
      <c r="C28" s="2">
        <v>25210018</v>
      </c>
      <c r="D28" s="3">
        <v>80</v>
      </c>
      <c r="E28" s="3">
        <v>86</v>
      </c>
      <c r="F28">
        <v>100</v>
      </c>
      <c r="G28" s="4">
        <v>85</v>
      </c>
      <c r="H28">
        <f t="shared" ref="H28:H46" si="1">D28*0.3+E28*0.3+F28*0.1+G28*0.3</f>
        <v>85.3</v>
      </c>
      <c r="I28" s="6" t="s">
        <v>12</v>
      </c>
    </row>
    <row r="29" spans="1:9">
      <c r="A29">
        <v>3</v>
      </c>
      <c r="B29" s="1" t="s">
        <v>119</v>
      </c>
      <c r="C29" s="2">
        <v>25210019</v>
      </c>
      <c r="D29" s="3">
        <v>80</v>
      </c>
      <c r="E29" s="3">
        <v>93</v>
      </c>
      <c r="F29">
        <v>100</v>
      </c>
      <c r="G29" s="4">
        <v>85</v>
      </c>
      <c r="H29">
        <f t="shared" si="1"/>
        <v>87.4</v>
      </c>
      <c r="I29" s="6" t="s">
        <v>12</v>
      </c>
    </row>
    <row r="30" spans="1:11">
      <c r="A30">
        <v>4</v>
      </c>
      <c r="B30" s="1" t="s">
        <v>120</v>
      </c>
      <c r="C30" s="2">
        <v>25210020</v>
      </c>
      <c r="D30" s="3">
        <v>60</v>
      </c>
      <c r="E30" s="3">
        <v>89</v>
      </c>
      <c r="F30">
        <v>100</v>
      </c>
      <c r="G30" s="4">
        <v>85</v>
      </c>
      <c r="H30">
        <f t="shared" si="1"/>
        <v>80.2</v>
      </c>
      <c r="I30" s="6" t="s">
        <v>12</v>
      </c>
      <c r="K30">
        <v>95</v>
      </c>
    </row>
    <row r="31" spans="1:9">
      <c r="A31">
        <v>5</v>
      </c>
      <c r="B31" s="1" t="s">
        <v>121</v>
      </c>
      <c r="C31" s="2">
        <v>25210021</v>
      </c>
      <c r="D31" s="3">
        <v>70</v>
      </c>
      <c r="E31" s="3">
        <v>79</v>
      </c>
      <c r="F31">
        <v>100</v>
      </c>
      <c r="G31" s="4">
        <v>85</v>
      </c>
      <c r="H31">
        <f t="shared" si="1"/>
        <v>80.2</v>
      </c>
      <c r="I31" s="6" t="s">
        <v>12</v>
      </c>
    </row>
    <row r="32" spans="1:9">
      <c r="A32">
        <v>6</v>
      </c>
      <c r="B32" s="1" t="s">
        <v>122</v>
      </c>
      <c r="C32" s="2">
        <v>25210022</v>
      </c>
      <c r="D32" s="3">
        <v>70</v>
      </c>
      <c r="E32" s="3">
        <v>86</v>
      </c>
      <c r="F32">
        <v>100</v>
      </c>
      <c r="G32" s="4">
        <v>85</v>
      </c>
      <c r="H32">
        <f t="shared" si="1"/>
        <v>82.3</v>
      </c>
      <c r="I32" s="6" t="s">
        <v>12</v>
      </c>
    </row>
    <row r="33" spans="1:9">
      <c r="A33">
        <v>7</v>
      </c>
      <c r="B33" s="1" t="s">
        <v>123</v>
      </c>
      <c r="C33" s="2">
        <v>25210023</v>
      </c>
      <c r="D33" s="3">
        <v>80</v>
      </c>
      <c r="E33" s="3">
        <v>86</v>
      </c>
      <c r="F33">
        <v>100</v>
      </c>
      <c r="G33" s="4">
        <v>80</v>
      </c>
      <c r="H33">
        <f t="shared" si="1"/>
        <v>83.8</v>
      </c>
      <c r="I33" s="6" t="s">
        <v>12</v>
      </c>
    </row>
    <row r="34" spans="1:9">
      <c r="A34">
        <v>8</v>
      </c>
      <c r="B34" s="1" t="s">
        <v>124</v>
      </c>
      <c r="C34" s="2">
        <v>25210024</v>
      </c>
      <c r="D34" s="3">
        <v>70</v>
      </c>
      <c r="E34" s="3">
        <v>89</v>
      </c>
      <c r="F34">
        <v>100</v>
      </c>
      <c r="G34" s="4">
        <v>80</v>
      </c>
      <c r="H34">
        <f t="shared" si="1"/>
        <v>81.7</v>
      </c>
      <c r="I34" s="6" t="s">
        <v>12</v>
      </c>
    </row>
    <row r="35" spans="1:9">
      <c r="A35">
        <v>9</v>
      </c>
      <c r="B35" s="1" t="s">
        <v>125</v>
      </c>
      <c r="C35" s="2">
        <v>25210025</v>
      </c>
      <c r="D35" s="3">
        <v>85</v>
      </c>
      <c r="E35" s="3">
        <v>86</v>
      </c>
      <c r="F35">
        <v>100</v>
      </c>
      <c r="G35" s="4">
        <v>80</v>
      </c>
      <c r="H35">
        <f t="shared" si="1"/>
        <v>85.3</v>
      </c>
      <c r="I35" s="6" t="s">
        <v>12</v>
      </c>
    </row>
    <row r="36" spans="1:9">
      <c r="A36">
        <v>10</v>
      </c>
      <c r="B36" s="1" t="s">
        <v>126</v>
      </c>
      <c r="C36" s="2">
        <v>25210026</v>
      </c>
      <c r="D36" s="3">
        <v>85</v>
      </c>
      <c r="E36" s="3">
        <v>93</v>
      </c>
      <c r="F36">
        <v>100</v>
      </c>
      <c r="G36" s="4">
        <v>85</v>
      </c>
      <c r="H36">
        <f t="shared" si="1"/>
        <v>88.9</v>
      </c>
      <c r="I36" s="6" t="s">
        <v>12</v>
      </c>
    </row>
    <row r="37" spans="1:9">
      <c r="A37">
        <v>11</v>
      </c>
      <c r="B37" s="1" t="s">
        <v>127</v>
      </c>
      <c r="C37" s="2">
        <v>25210027</v>
      </c>
      <c r="D37" s="3">
        <v>90</v>
      </c>
      <c r="E37" s="3">
        <v>93</v>
      </c>
      <c r="F37">
        <v>100</v>
      </c>
      <c r="G37" s="4">
        <v>85</v>
      </c>
      <c r="H37">
        <f t="shared" si="1"/>
        <v>90.4</v>
      </c>
      <c r="I37" s="6" t="s">
        <v>12</v>
      </c>
    </row>
    <row r="38" spans="1:9">
      <c r="A38">
        <v>12</v>
      </c>
      <c r="B38" s="1" t="s">
        <v>128</v>
      </c>
      <c r="C38" s="2">
        <v>25210028</v>
      </c>
      <c r="D38" s="3">
        <v>90</v>
      </c>
      <c r="E38" s="3">
        <v>82</v>
      </c>
      <c r="F38">
        <v>100</v>
      </c>
      <c r="G38" s="4">
        <v>80</v>
      </c>
      <c r="H38">
        <f t="shared" si="1"/>
        <v>85.6</v>
      </c>
      <c r="I38" s="6" t="s">
        <v>12</v>
      </c>
    </row>
    <row r="39" spans="1:9">
      <c r="A39">
        <v>13</v>
      </c>
      <c r="B39" s="1" t="s">
        <v>129</v>
      </c>
      <c r="C39" s="2">
        <v>25210030</v>
      </c>
      <c r="D39" s="3">
        <v>60</v>
      </c>
      <c r="E39" s="3">
        <v>79</v>
      </c>
      <c r="F39">
        <v>100</v>
      </c>
      <c r="G39" s="4">
        <v>80</v>
      </c>
      <c r="H39">
        <f t="shared" si="1"/>
        <v>75.7</v>
      </c>
      <c r="I39" s="6" t="s">
        <v>64</v>
      </c>
    </row>
    <row r="40" spans="1:9">
      <c r="A40">
        <v>14</v>
      </c>
      <c r="B40" s="1" t="s">
        <v>130</v>
      </c>
      <c r="C40" s="2">
        <v>25210031</v>
      </c>
      <c r="D40" s="3">
        <v>80</v>
      </c>
      <c r="E40" s="3">
        <v>82</v>
      </c>
      <c r="F40">
        <v>100</v>
      </c>
      <c r="G40" s="4">
        <v>85</v>
      </c>
      <c r="H40">
        <f t="shared" si="1"/>
        <v>84.1</v>
      </c>
      <c r="I40" s="6" t="s">
        <v>12</v>
      </c>
    </row>
    <row r="41" spans="1:9">
      <c r="A41">
        <v>15</v>
      </c>
      <c r="B41" s="1" t="s">
        <v>131</v>
      </c>
      <c r="C41" s="2">
        <v>25210032</v>
      </c>
      <c r="D41" s="3">
        <v>85</v>
      </c>
      <c r="E41" s="3">
        <v>96</v>
      </c>
      <c r="F41">
        <v>100</v>
      </c>
      <c r="G41" s="4">
        <v>80</v>
      </c>
      <c r="H41">
        <f t="shared" si="1"/>
        <v>88.3</v>
      </c>
      <c r="I41" s="6" t="s">
        <v>12</v>
      </c>
    </row>
    <row r="42" spans="1:9">
      <c r="A42">
        <v>16</v>
      </c>
      <c r="B42" s="1" t="s">
        <v>132</v>
      </c>
      <c r="C42" s="2">
        <v>25210034</v>
      </c>
      <c r="D42" s="3">
        <v>90</v>
      </c>
      <c r="E42" s="3">
        <v>86</v>
      </c>
      <c r="F42">
        <v>100</v>
      </c>
      <c r="G42" s="4">
        <v>85</v>
      </c>
      <c r="H42">
        <f t="shared" si="1"/>
        <v>88.3</v>
      </c>
      <c r="I42" s="6" t="s">
        <v>12</v>
      </c>
    </row>
    <row r="43" spans="1:9">
      <c r="A43">
        <v>17</v>
      </c>
      <c r="B43" s="1" t="s">
        <v>133</v>
      </c>
      <c r="C43" s="2">
        <v>25210037</v>
      </c>
      <c r="D43" s="3">
        <v>85</v>
      </c>
      <c r="E43" s="3">
        <v>82</v>
      </c>
      <c r="F43">
        <v>100</v>
      </c>
      <c r="G43" s="4">
        <v>85</v>
      </c>
      <c r="H43">
        <f t="shared" si="1"/>
        <v>85.6</v>
      </c>
      <c r="I43" s="6" t="s">
        <v>12</v>
      </c>
    </row>
    <row r="44" spans="1:9">
      <c r="A44">
        <v>18</v>
      </c>
      <c r="B44" s="1" t="s">
        <v>134</v>
      </c>
      <c r="C44" s="2">
        <v>25210038</v>
      </c>
      <c r="D44" s="3">
        <v>80</v>
      </c>
      <c r="E44" s="3">
        <v>86</v>
      </c>
      <c r="F44">
        <v>100</v>
      </c>
      <c r="G44" s="4">
        <v>85</v>
      </c>
      <c r="H44">
        <f t="shared" si="1"/>
        <v>85.3</v>
      </c>
      <c r="I44" s="6" t="s">
        <v>12</v>
      </c>
    </row>
    <row r="45" spans="1:9">
      <c r="A45">
        <v>19</v>
      </c>
      <c r="B45" s="1" t="s">
        <v>135</v>
      </c>
      <c r="C45" s="2">
        <v>25210039</v>
      </c>
      <c r="D45" s="3">
        <v>90</v>
      </c>
      <c r="E45" s="3">
        <v>93</v>
      </c>
      <c r="F45">
        <v>100</v>
      </c>
      <c r="G45" s="4">
        <v>80</v>
      </c>
      <c r="H45">
        <f t="shared" si="1"/>
        <v>88.9</v>
      </c>
      <c r="I45" s="6" t="s">
        <v>12</v>
      </c>
    </row>
    <row r="46" spans="1:9">
      <c r="A46">
        <v>20</v>
      </c>
      <c r="B46" s="1" t="s">
        <v>136</v>
      </c>
      <c r="C46" s="2">
        <v>25210040</v>
      </c>
      <c r="D46" s="3">
        <v>70</v>
      </c>
      <c r="E46" s="3">
        <v>93</v>
      </c>
      <c r="F46">
        <v>100</v>
      </c>
      <c r="G46" s="4">
        <v>80</v>
      </c>
      <c r="H46">
        <f t="shared" si="1"/>
        <v>82.9</v>
      </c>
      <c r="I46" s="6" t="s">
        <v>12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B. INDO</vt:lpstr>
      <vt:lpstr>etika Farmasi</vt:lpstr>
      <vt:lpstr>PAK</vt:lpstr>
      <vt:lpstr>Pancasila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 60NI</dc:creator>
  <cp:lastModifiedBy>Nur Abdul Goni</cp:lastModifiedBy>
  <dcterms:created xsi:type="dcterms:W3CDTF">2025-02-02T11:36:00Z</dcterms:created>
  <dcterms:modified xsi:type="dcterms:W3CDTF">2026-01-30T15:39:55Z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4894BBA61502412C8B3F59E0D189E177_13</vt:lpwstr>
  </property>
  <property fmtid="{D5CDD505-2E9C-101B-9397-08002B2CF9AE}" pid="3" name="KSOProductBuildVer">
    <vt:lpwstr>1033-12.2.0.23155</vt:lpwstr>
  </property>
</Properties>
</file>